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物流运输\19-全国干线招标\2021年第3季度-2022年第2季度相关资料\2021年第3季度-2022年第1季度招标公告\"/>
    </mc:Choice>
  </mc:AlternateContent>
  <xr:revisionPtr revIDLastSave="0" documentId="13_ncr:1_{A64F4A8E-6B6A-4CE7-9695-A077CD261AF2}" xr6:coauthVersionLast="47" xr6:coauthVersionMax="47" xr10:uidLastSave="{00000000-0000-0000-0000-000000000000}"/>
  <bookViews>
    <workbookView xWindow="-120" yWindow="-120" windowWidth="21840" windowHeight="13140" xr2:uid="{00000000-000D-0000-FFFF-FFFF00000000}"/>
  </bookViews>
  <sheets>
    <sheet name="汇总1" sheetId="2" r:id="rId1"/>
    <sheet name="招标线路（按主线）" sheetId="3" r:id="rId2"/>
    <sheet name="招标线路明细（含辅线）" sheetId="4" r:id="rId3"/>
  </sheets>
  <definedNames>
    <definedName name="_xlnm._FilterDatabase" localSheetId="1" hidden="1">'招标线路（按主线）'!$A$2:$S$271</definedName>
    <definedName name="_xlnm._FilterDatabase" localSheetId="2" hidden="1">'招标线路明细（含辅线）'!$A$2:$S$773</definedName>
    <definedName name="_xlnm.Print_Titles" localSheetId="2">'招标线路明细（含辅线）'!$1:$2</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4" i="4" l="1"/>
  <c r="H603" i="4"/>
  <c r="H602" i="4"/>
  <c r="H601" i="4"/>
  <c r="H157" i="3"/>
  <c r="H156" i="3"/>
  <c r="H155" i="3"/>
  <c r="H154" i="3"/>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139" i="3"/>
  <c r="H138" i="3"/>
  <c r="H137" i="3"/>
  <c r="H136" i="3"/>
  <c r="H135" i="3"/>
  <c r="H134" i="3"/>
  <c r="H133" i="3"/>
  <c r="H132" i="3"/>
  <c r="H131" i="3"/>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83" i="3"/>
  <c r="H82" i="3"/>
  <c r="H81" i="3"/>
  <c r="H80" i="3"/>
  <c r="H79" i="3"/>
  <c r="H78" i="3"/>
  <c r="H77" i="3"/>
  <c r="H76" i="3"/>
  <c r="H75" i="3"/>
  <c r="H74" i="3"/>
  <c r="H73" i="3"/>
  <c r="H72" i="3"/>
  <c r="H71" i="3"/>
  <c r="H70" i="3"/>
  <c r="H69" i="3"/>
  <c r="H68" i="3"/>
  <c r="H67" i="3"/>
  <c r="H66" i="3"/>
  <c r="H65" i="3"/>
  <c r="H64" i="3"/>
  <c r="H63" i="3"/>
  <c r="H62" i="3"/>
  <c r="H503" i="4"/>
  <c r="H502" i="4"/>
  <c r="H501" i="4"/>
  <c r="H500" i="4"/>
  <c r="H499" i="4"/>
  <c r="H498" i="4"/>
  <c r="H497" i="4"/>
  <c r="H496" i="4"/>
  <c r="H495" i="4"/>
  <c r="H494" i="4"/>
  <c r="H493" i="4"/>
  <c r="H492" i="4"/>
  <c r="H491" i="4"/>
  <c r="H490" i="4"/>
  <c r="H489" i="4"/>
  <c r="H488" i="4"/>
  <c r="H487" i="4"/>
  <c r="H486" i="4"/>
  <c r="H485" i="4"/>
  <c r="H144" i="3"/>
  <c r="H143" i="3"/>
  <c r="H142" i="3"/>
  <c r="H141" i="3"/>
  <c r="H140" i="3"/>
  <c r="P600" i="4"/>
  <c r="H600" i="4"/>
  <c r="P599" i="4"/>
  <c r="H599" i="4"/>
  <c r="P598" i="4"/>
  <c r="H598" i="4"/>
  <c r="P597" i="4"/>
  <c r="H597" i="4"/>
  <c r="P596" i="4"/>
  <c r="H596" i="4"/>
  <c r="P595" i="4"/>
  <c r="H595" i="4"/>
  <c r="P594" i="4"/>
  <c r="H594" i="4"/>
  <c r="P593" i="4"/>
  <c r="H593" i="4"/>
  <c r="P592" i="4"/>
  <c r="H592" i="4"/>
  <c r="P591" i="4"/>
  <c r="H591" i="4"/>
  <c r="P590" i="4"/>
  <c r="H590" i="4"/>
  <c r="P589" i="4"/>
  <c r="H589" i="4"/>
  <c r="P588" i="4"/>
  <c r="H588" i="4"/>
  <c r="P587" i="4"/>
  <c r="H587" i="4"/>
  <c r="P586" i="4"/>
  <c r="H586" i="4"/>
  <c r="P585" i="4"/>
  <c r="H585" i="4"/>
  <c r="P584" i="4"/>
  <c r="H584" i="4"/>
  <c r="P583" i="4"/>
  <c r="H583" i="4"/>
  <c r="P582" i="4"/>
  <c r="H582" i="4"/>
  <c r="P581" i="4"/>
  <c r="H581" i="4"/>
  <c r="P580" i="4"/>
  <c r="H580" i="4"/>
  <c r="P579" i="4"/>
  <c r="H579" i="4"/>
  <c r="P578" i="4"/>
  <c r="H578" i="4"/>
  <c r="P577" i="4"/>
  <c r="H577" i="4"/>
  <c r="P576" i="4"/>
  <c r="H576" i="4"/>
  <c r="P575" i="4"/>
  <c r="H575" i="4"/>
  <c r="P574" i="4"/>
  <c r="H574" i="4"/>
  <c r="P573" i="4"/>
  <c r="H573" i="4"/>
  <c r="P572" i="4"/>
  <c r="H572" i="4"/>
  <c r="P571" i="4"/>
  <c r="H571" i="4"/>
  <c r="P570" i="4"/>
  <c r="H570" i="4"/>
  <c r="P569" i="4"/>
  <c r="H569" i="4"/>
  <c r="P568" i="4"/>
  <c r="H568" i="4"/>
  <c r="P567" i="4"/>
  <c r="H567" i="4"/>
  <c r="P566" i="4"/>
  <c r="H566" i="4"/>
  <c r="P565" i="4"/>
  <c r="H565" i="4"/>
  <c r="P564" i="4"/>
  <c r="H564" i="4"/>
  <c r="P563" i="4"/>
  <c r="H563" i="4"/>
  <c r="P562" i="4"/>
  <c r="H562" i="4"/>
  <c r="P561" i="4"/>
  <c r="H561" i="4"/>
  <c r="P560" i="4"/>
  <c r="H560" i="4"/>
  <c r="P559" i="4"/>
  <c r="H559" i="4"/>
  <c r="P558" i="4"/>
  <c r="H558" i="4"/>
  <c r="P557" i="4"/>
  <c r="H557" i="4"/>
  <c r="P556" i="4"/>
  <c r="H556" i="4"/>
  <c r="P555" i="4"/>
  <c r="H555" i="4"/>
  <c r="P554" i="4"/>
  <c r="H554" i="4"/>
  <c r="P553" i="4"/>
  <c r="H553" i="4"/>
  <c r="P552" i="4"/>
  <c r="H552" i="4"/>
  <c r="P551" i="4"/>
  <c r="H551" i="4"/>
  <c r="P550" i="4"/>
  <c r="H550" i="4"/>
  <c r="P549" i="4"/>
  <c r="H549" i="4"/>
  <c r="P548" i="4"/>
  <c r="H548" i="4"/>
  <c r="P547" i="4"/>
  <c r="H547" i="4"/>
  <c r="P546" i="4"/>
  <c r="H546" i="4"/>
  <c r="P545" i="4"/>
  <c r="H545" i="4"/>
  <c r="P544" i="4"/>
  <c r="H544" i="4"/>
  <c r="P543" i="4"/>
  <c r="H543" i="4"/>
  <c r="P542" i="4"/>
  <c r="H542" i="4"/>
  <c r="P541" i="4"/>
  <c r="H541" i="4"/>
  <c r="P540" i="4"/>
  <c r="H540" i="4"/>
  <c r="P539" i="4"/>
  <c r="H539" i="4"/>
  <c r="P538" i="4"/>
  <c r="H538" i="4"/>
  <c r="P537" i="4"/>
  <c r="H537" i="4"/>
  <c r="P536" i="4"/>
  <c r="H536" i="4"/>
  <c r="P535" i="4"/>
  <c r="H535" i="4"/>
  <c r="P534" i="4"/>
  <c r="H534" i="4"/>
  <c r="P533" i="4"/>
  <c r="H533" i="4"/>
  <c r="P532" i="4"/>
  <c r="H532" i="4"/>
  <c r="P531" i="4"/>
  <c r="H531" i="4"/>
  <c r="P530" i="4"/>
  <c r="H530" i="4"/>
  <c r="P529" i="4"/>
  <c r="H529" i="4"/>
  <c r="P528" i="4"/>
  <c r="H528" i="4"/>
  <c r="P527" i="4"/>
  <c r="H527" i="4"/>
  <c r="P526" i="4"/>
  <c r="H526" i="4"/>
  <c r="P525" i="4"/>
  <c r="H525" i="4"/>
  <c r="P524" i="4"/>
  <c r="H524" i="4"/>
  <c r="P523" i="4"/>
  <c r="H523" i="4"/>
  <c r="P522" i="4"/>
  <c r="H522" i="4"/>
  <c r="P521" i="4"/>
  <c r="H521" i="4"/>
  <c r="P520" i="4"/>
  <c r="H520" i="4"/>
  <c r="P519" i="4"/>
  <c r="H519" i="4"/>
  <c r="P518" i="4"/>
  <c r="H518" i="4"/>
  <c r="P517" i="4"/>
  <c r="H517" i="4"/>
  <c r="P516" i="4"/>
  <c r="H516" i="4"/>
  <c r="P515" i="4"/>
  <c r="H515" i="4"/>
  <c r="P514" i="4"/>
  <c r="H514" i="4"/>
  <c r="P513" i="4"/>
  <c r="H513" i="4"/>
  <c r="P512" i="4"/>
  <c r="H512" i="4"/>
  <c r="P511" i="4"/>
  <c r="H511" i="4"/>
  <c r="P510" i="4"/>
  <c r="H510" i="4"/>
  <c r="P153" i="3"/>
  <c r="H153" i="3"/>
  <c r="P152" i="3"/>
  <c r="H152" i="3"/>
  <c r="P151" i="3"/>
  <c r="H151" i="3"/>
  <c r="P150" i="3"/>
  <c r="H150" i="3"/>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618" i="4"/>
  <c r="H617" i="4"/>
  <c r="H616" i="4"/>
  <c r="H615" i="4"/>
  <c r="H614" i="4"/>
  <c r="H613" i="4"/>
  <c r="H612" i="4"/>
  <c r="H611" i="4"/>
  <c r="H610" i="4"/>
  <c r="H609" i="4"/>
  <c r="H608" i="4"/>
  <c r="H607" i="4"/>
  <c r="H605" i="4"/>
  <c r="H271" i="3"/>
  <c r="H270" i="3"/>
  <c r="H269" i="3"/>
  <c r="H268" i="3"/>
  <c r="H267" i="3"/>
  <c r="H266" i="3"/>
  <c r="H265" i="3"/>
  <c r="H264" i="3"/>
  <c r="H263" i="3"/>
  <c r="H262" i="3"/>
  <c r="H261" i="3"/>
  <c r="H260" i="3"/>
  <c r="H259" i="3"/>
  <c r="H258" i="3"/>
  <c r="H257" i="3"/>
  <c r="H256" i="3"/>
  <c r="H255" i="3"/>
  <c r="H254" i="3"/>
  <c r="H253" i="3"/>
  <c r="H251" i="3"/>
  <c r="H250" i="3"/>
  <c r="H249" i="3"/>
  <c r="H248" i="3"/>
  <c r="H247" i="3"/>
  <c r="H246" i="3"/>
  <c r="H245" i="3"/>
  <c r="H244" i="3"/>
  <c r="H242" i="3"/>
  <c r="H241"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5" i="3"/>
  <c r="H194" i="3"/>
  <c r="H193" i="3"/>
  <c r="H192" i="3"/>
  <c r="H191" i="3"/>
  <c r="H190" i="3"/>
  <c r="H189" i="3"/>
  <c r="H188" i="3"/>
  <c r="H187" i="3"/>
  <c r="H186" i="3"/>
  <c r="H185" i="3"/>
  <c r="H184" i="3"/>
  <c r="H183" i="3"/>
  <c r="H182" i="3"/>
  <c r="H181" i="3"/>
  <c r="H180" i="3"/>
  <c r="H179" i="3"/>
  <c r="H178" i="3"/>
  <c r="H177" i="3"/>
  <c r="H175" i="3"/>
  <c r="H174" i="3"/>
  <c r="H173" i="3"/>
  <c r="H172" i="3"/>
  <c r="H171" i="3"/>
  <c r="H170" i="3"/>
  <c r="H169" i="3"/>
  <c r="H168" i="3"/>
  <c r="H167" i="3"/>
  <c r="H166" i="3"/>
  <c r="H165" i="3"/>
  <c r="H164" i="3"/>
  <c r="H163" i="3"/>
  <c r="H162" i="3"/>
  <c r="H161" i="3"/>
  <c r="H160" i="3"/>
  <c r="H159" i="3"/>
  <c r="H158" i="3"/>
  <c r="H29" i="4"/>
  <c r="H28" i="4"/>
  <c r="H27" i="4"/>
  <c r="H26" i="4"/>
  <c r="H25" i="4"/>
  <c r="H24" i="4"/>
  <c r="H23" i="4"/>
  <c r="H22" i="4"/>
  <c r="H21" i="4"/>
  <c r="H20" i="4"/>
  <c r="H19" i="4"/>
  <c r="H18" i="4"/>
  <c r="H17" i="4"/>
  <c r="H16" i="4"/>
  <c r="H15" i="4"/>
  <c r="H14" i="4"/>
  <c r="H13" i="4"/>
  <c r="H12" i="4"/>
  <c r="H11" i="4"/>
  <c r="H10" i="4"/>
  <c r="H9" i="4"/>
  <c r="H8" i="4"/>
  <c r="H7" i="4"/>
  <c r="H6" i="4"/>
  <c r="H5" i="4"/>
  <c r="H4" i="4"/>
  <c r="H3" i="4"/>
  <c r="H16" i="3"/>
  <c r="H15" i="3"/>
  <c r="H14" i="3"/>
  <c r="H13" i="3"/>
  <c r="H12" i="3"/>
  <c r="H11" i="3"/>
  <c r="H10" i="3"/>
  <c r="H9" i="3"/>
  <c r="H8" i="3"/>
  <c r="H7" i="3"/>
  <c r="H6" i="3"/>
  <c r="H4" i="3"/>
  <c r="H3" i="3"/>
  <c r="H509" i="4"/>
  <c r="H508" i="4"/>
  <c r="H507" i="4"/>
  <c r="H506" i="4"/>
  <c r="H505" i="4"/>
  <c r="H504"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166" i="4"/>
  <c r="H165" i="4"/>
  <c r="H162" i="4"/>
  <c r="H161" i="4"/>
  <c r="H160" i="4"/>
  <c r="H157" i="4"/>
  <c r="H156" i="4"/>
  <c r="H155" i="4"/>
  <c r="H154" i="4"/>
  <c r="H153" i="4"/>
  <c r="H152" i="4"/>
  <c r="H151" i="4"/>
  <c r="H150" i="4"/>
  <c r="H149" i="4"/>
  <c r="H147" i="4"/>
  <c r="H146" i="4"/>
  <c r="H145" i="4"/>
  <c r="H144" i="4"/>
  <c r="H143" i="4"/>
  <c r="H142" i="4"/>
  <c r="H141" i="4"/>
  <c r="H140" i="4"/>
  <c r="H139" i="4"/>
  <c r="H138" i="4"/>
  <c r="H137" i="4"/>
  <c r="H136" i="4"/>
  <c r="H135" i="4"/>
  <c r="H134" i="4"/>
  <c r="H133" i="4"/>
  <c r="H132" i="4"/>
  <c r="H127" i="4"/>
  <c r="H126" i="4"/>
  <c r="H125" i="4"/>
  <c r="H124" i="4"/>
  <c r="H123" i="4"/>
  <c r="H120" i="4"/>
  <c r="H119" i="4"/>
  <c r="H116" i="4"/>
  <c r="H115" i="4"/>
  <c r="H114" i="4"/>
  <c r="H113" i="4"/>
  <c r="H112" i="4"/>
  <c r="H111" i="4"/>
  <c r="H110" i="4"/>
  <c r="H107" i="4"/>
  <c r="H99" i="4"/>
  <c r="H98" i="4"/>
  <c r="H97" i="4"/>
  <c r="H96" i="4"/>
  <c r="H95" i="4"/>
  <c r="H89" i="4"/>
  <c r="H88" i="4"/>
  <c r="H87" i="4"/>
  <c r="H86" i="4"/>
  <c r="H85" i="4"/>
  <c r="H84" i="4"/>
  <c r="H83" i="4"/>
  <c r="H81" i="4"/>
  <c r="H80" i="4"/>
  <c r="H79" i="4"/>
  <c r="H78" i="4"/>
  <c r="H75" i="4"/>
  <c r="H74" i="4"/>
  <c r="H73" i="4"/>
  <c r="H71" i="4"/>
  <c r="H70" i="4"/>
  <c r="H69" i="4"/>
  <c r="H67" i="4"/>
  <c r="H66" i="4"/>
  <c r="H65" i="4"/>
  <c r="H64" i="4"/>
  <c r="H63" i="4"/>
  <c r="H62" i="4"/>
  <c r="H61" i="4"/>
  <c r="H60" i="4"/>
  <c r="H59" i="4"/>
  <c r="H58" i="4"/>
  <c r="H56" i="4"/>
  <c r="H55" i="4"/>
  <c r="H54" i="4"/>
  <c r="H53" i="4"/>
  <c r="H52" i="4"/>
  <c r="H51" i="4"/>
  <c r="H50" i="4"/>
  <c r="H49" i="4"/>
  <c r="H48" i="4"/>
  <c r="H47" i="4"/>
  <c r="H46" i="4"/>
  <c r="H45" i="4"/>
  <c r="H44" i="4"/>
  <c r="P43" i="4"/>
  <c r="H43" i="4"/>
  <c r="H42" i="4"/>
  <c r="H41" i="4"/>
  <c r="H40" i="4"/>
  <c r="H39" i="4"/>
  <c r="H38" i="4"/>
  <c r="H37" i="4"/>
  <c r="H36" i="4"/>
  <c r="H35" i="4"/>
  <c r="H34" i="4"/>
  <c r="H33" i="4"/>
  <c r="H32" i="4"/>
  <c r="H31" i="4"/>
  <c r="H30" i="4"/>
  <c r="H149" i="3"/>
  <c r="H148" i="3"/>
  <c r="H147" i="3"/>
  <c r="H146" i="3"/>
  <c r="H145" i="3"/>
  <c r="H130" i="3"/>
  <c r="H129" i="3"/>
  <c r="H128" i="3"/>
  <c r="H127" i="3"/>
  <c r="H126" i="3"/>
  <c r="H125" i="3"/>
  <c r="H124" i="3"/>
  <c r="H123" i="3"/>
  <c r="H122" i="3"/>
  <c r="H121" i="3"/>
  <c r="H26" i="3"/>
  <c r="P25" i="3"/>
  <c r="H25" i="3"/>
  <c r="P24" i="3"/>
  <c r="H24" i="3"/>
  <c r="P23" i="3"/>
  <c r="H23" i="3"/>
  <c r="P22" i="3"/>
  <c r="H22" i="3"/>
  <c r="P21" i="3"/>
  <c r="H21" i="3"/>
  <c r="P20" i="3"/>
  <c r="H20" i="3"/>
  <c r="P19" i="3"/>
  <c r="H19" i="3"/>
  <c r="P18" i="3"/>
  <c r="H18" i="3"/>
  <c r="P17" i="3"/>
  <c r="H17" i="3"/>
  <c r="C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yez</author>
    <author>wugx</author>
    <author>郭雪碧集团</author>
    <author>iCura</author>
    <author>王永清芜湖</author>
  </authors>
  <commentList>
    <comment ref="B2" authorId="0" shapeId="0" xr:uid="{23340CC8-5AA0-44E0-8AC4-C0A145F6F097}">
      <text>
        <r>
          <rPr>
            <b/>
            <sz val="9"/>
            <rFont val="宋体"/>
            <family val="3"/>
            <charset val="134"/>
          </rPr>
          <t>zhuxm:</t>
        </r>
        <r>
          <rPr>
            <sz val="9"/>
            <rFont val="宋体"/>
            <family val="3"/>
            <charset val="134"/>
          </rPr>
          <t xml:space="preserve">
此栏主要填写生产基地，若为委外加工厂线路则填写其费用及管理归属公司</t>
        </r>
      </text>
    </comment>
    <comment ref="E2" authorId="1" shapeId="0" xr:uid="{99828D90-E6B6-479E-BF48-B4D4521FC049}">
      <text>
        <r>
          <rPr>
            <b/>
            <sz val="9"/>
            <rFont val="宋体"/>
            <family val="3"/>
            <charset val="134"/>
          </rPr>
          <t>zhuxm:</t>
        </r>
        <r>
          <rPr>
            <sz val="9"/>
            <rFont val="宋体"/>
            <family val="3"/>
            <charset val="134"/>
          </rPr>
          <t xml:space="preserve">
指实际发货地</t>
        </r>
      </text>
    </comment>
    <comment ref="G2" authorId="2" shapeId="0" xr:uid="{55E13C55-987B-410F-BB1C-569A25BACD6D}">
      <text>
        <r>
          <rPr>
            <sz val="9"/>
            <rFont val="宋体"/>
            <family val="3"/>
            <charset val="134"/>
          </rPr>
          <t>zhuxm:
1、主线填写于每条线路的第一行。以主线投标定价，辅线执行公式定价或指定价格。
2、辅线填在主线之后。</t>
        </r>
      </text>
    </comment>
    <comment ref="I2" authorId="1" shapeId="0" xr:uid="{7216F9A9-3B5E-4DE5-9448-397EBE655518}">
      <text>
        <r>
          <rPr>
            <b/>
            <sz val="9"/>
            <rFont val="宋体"/>
            <family val="3"/>
            <charset val="134"/>
          </rPr>
          <t>朱晓敏:</t>
        </r>
        <r>
          <rPr>
            <sz val="9"/>
            <rFont val="宋体"/>
            <family val="3"/>
            <charset val="134"/>
          </rPr>
          <t xml:space="preserve">
分：
1、产成品
2、原纸
3、木浆（造纸浆、绒毛浆）
4、材料（指原纸、木浆以外的材料）
5、货柜：指进口材料货柜</t>
        </r>
      </text>
    </comment>
    <comment ref="A69" authorId="3" shapeId="0" xr:uid="{F453F416-4338-4C41-9CFB-0AA9286260EE}">
      <text>
        <r>
          <rPr>
            <b/>
            <sz val="9"/>
            <color indexed="81"/>
            <rFont val="宋体"/>
            <family val="3"/>
            <charset val="134"/>
          </rPr>
          <t>iCura:</t>
        </r>
        <r>
          <rPr>
            <sz val="9"/>
            <color indexed="81"/>
            <rFont val="宋体"/>
            <family val="3"/>
            <charset val="134"/>
          </rPr>
          <t xml:space="preserve">
南京KFC、南京苏果配送特殊，单独</t>
        </r>
      </text>
    </comment>
    <comment ref="A70" authorId="3" shapeId="0" xr:uid="{45824E88-0AFA-4178-BAC8-5D266416B2C8}">
      <text>
        <r>
          <rPr>
            <b/>
            <sz val="9"/>
            <color indexed="81"/>
            <rFont val="宋体"/>
            <family val="3"/>
            <charset val="134"/>
          </rPr>
          <t>iCura:</t>
        </r>
        <r>
          <rPr>
            <sz val="9"/>
            <color indexed="81"/>
            <rFont val="宋体"/>
            <family val="3"/>
            <charset val="134"/>
          </rPr>
          <t xml:space="preserve">
 淮安量少，与南京合并（并入辅线）</t>
        </r>
      </text>
    </comment>
    <comment ref="A71" authorId="3" shapeId="0" xr:uid="{886627E5-0E4C-4377-8415-7B57FEDBB1A3}">
      <text>
        <r>
          <rPr>
            <b/>
            <sz val="9"/>
            <color indexed="81"/>
            <rFont val="宋体"/>
            <family val="3"/>
            <charset val="134"/>
          </rPr>
          <t>iCura:</t>
        </r>
        <r>
          <rPr>
            <sz val="9"/>
            <color indexed="81"/>
            <rFont val="宋体"/>
            <family val="3"/>
            <charset val="134"/>
          </rPr>
          <t xml:space="preserve">
线路名更改，取消邵阳</t>
        </r>
      </text>
    </comment>
    <comment ref="A74" authorId="3" shapeId="0" xr:uid="{D658E3B7-42FA-45A1-8ECA-6EE608E78349}">
      <text>
        <r>
          <rPr>
            <b/>
            <sz val="9"/>
            <color indexed="81"/>
            <rFont val="宋体"/>
            <family val="3"/>
            <charset val="134"/>
          </rPr>
          <t>iCura:</t>
        </r>
        <r>
          <rPr>
            <sz val="9"/>
            <color indexed="81"/>
            <rFont val="宋体"/>
            <family val="3"/>
            <charset val="134"/>
          </rPr>
          <t xml:space="preserve">
体量小，南京、上海合并一条线（并入辅线）</t>
        </r>
      </text>
    </comment>
    <comment ref="A76" authorId="3" shapeId="0" xr:uid="{CA4CF798-405A-465C-8CA7-6BF6C216C8F2}">
      <text>
        <r>
          <rPr>
            <b/>
            <sz val="9"/>
            <color indexed="81"/>
            <rFont val="宋体"/>
            <family val="3"/>
            <charset val="134"/>
          </rPr>
          <t>iCura:</t>
        </r>
        <r>
          <rPr>
            <sz val="9"/>
            <color indexed="81"/>
            <rFont val="宋体"/>
            <family val="3"/>
            <charset val="134"/>
          </rPr>
          <t xml:space="preserve">
体量小，原苏州线路、湖北线路并入上虞线路，其它为辅线</t>
        </r>
      </text>
    </comment>
    <comment ref="A79" authorId="4" shapeId="0" xr:uid="{738294FF-0937-47E3-ABC3-D5D0F3198EEF}">
      <text>
        <r>
          <rPr>
            <b/>
            <sz val="9"/>
            <color indexed="81"/>
            <rFont val="宋体"/>
            <family val="3"/>
            <charset val="134"/>
          </rPr>
          <t xml:space="preserve">原宇昌到芜湖RDC(生产、商贸）、芜湖造纸并入上海线路为辅线；芜湖到宇昌原纸为买卖模式线路取消；
</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yez</author>
    <author>Windows 用户</author>
    <author>wugx</author>
    <author>郭雪碧集团</author>
    <author>iCura</author>
    <author>王永清芜湖</author>
    <author>xuhengxg</author>
  </authors>
  <commentList>
    <comment ref="B2" authorId="0" shapeId="0" xr:uid="{901A8FF7-D7DD-4166-888E-CBEB81873512}">
      <text>
        <r>
          <rPr>
            <b/>
            <sz val="9"/>
            <rFont val="宋体"/>
            <family val="3"/>
            <charset val="134"/>
          </rPr>
          <t>zhuxm:</t>
        </r>
        <r>
          <rPr>
            <sz val="9"/>
            <rFont val="宋体"/>
            <family val="3"/>
            <charset val="134"/>
          </rPr>
          <t xml:space="preserve">
此栏主要填写生产基地，若为委外加工厂线路则填写其费用及管理归属公司</t>
        </r>
      </text>
    </comment>
    <comment ref="D2" authorId="1" shapeId="0" xr:uid="{A29F5720-D9E2-4178-A83A-F2221CE7A868}">
      <text>
        <r>
          <rPr>
            <sz val="9"/>
            <rFont val="宋体"/>
            <family val="3"/>
            <charset val="134"/>
          </rPr>
          <t xml:space="preserve">主线填最前，原则以月均发货量最大为主线，辅线依次填。主辅线路编号合并填写主线线路编号
</t>
        </r>
      </text>
    </comment>
    <comment ref="E2" authorId="2" shapeId="0" xr:uid="{D8D541BB-14F1-4560-9B79-06521CE7C6E6}">
      <text>
        <r>
          <rPr>
            <b/>
            <sz val="9"/>
            <rFont val="宋体"/>
            <family val="3"/>
            <charset val="134"/>
          </rPr>
          <t>zhuxm:</t>
        </r>
        <r>
          <rPr>
            <sz val="9"/>
            <rFont val="宋体"/>
            <family val="3"/>
            <charset val="134"/>
          </rPr>
          <t xml:space="preserve">
指实际发货地</t>
        </r>
      </text>
    </comment>
    <comment ref="G2" authorId="3" shapeId="0" xr:uid="{1DE1C9A5-0933-4EE7-87C5-6965AF2D6F43}">
      <text>
        <r>
          <rPr>
            <sz val="9"/>
            <rFont val="宋体"/>
            <family val="3"/>
            <charset val="134"/>
          </rPr>
          <t>zhuxm:
1、主线填写于每条线路的第一行。以主线投标定价，辅线执行公式定价或指定价格。
2、辅线填在主线之后。</t>
        </r>
      </text>
    </comment>
    <comment ref="I2" authorId="2" shapeId="0" xr:uid="{47253180-E4C6-4FBF-AF43-EEA705A308D5}">
      <text>
        <r>
          <rPr>
            <b/>
            <sz val="9"/>
            <rFont val="宋体"/>
            <family val="3"/>
            <charset val="134"/>
          </rPr>
          <t>朱晓敏:</t>
        </r>
        <r>
          <rPr>
            <sz val="9"/>
            <rFont val="宋体"/>
            <family val="3"/>
            <charset val="134"/>
          </rPr>
          <t xml:space="preserve">
分：
1、产成品
2、原纸
3、木浆（造纸浆、绒毛浆）
4、材料（指原纸、木浆以外的材料）
5、货柜：指进口材料货柜</t>
        </r>
      </text>
    </comment>
    <comment ref="D203" authorId="4" shapeId="0" xr:uid="{CF4E3967-139F-4BE1-A828-D9B11524DD2B}">
      <text>
        <r>
          <rPr>
            <b/>
            <sz val="9"/>
            <color indexed="81"/>
            <rFont val="宋体"/>
            <family val="3"/>
            <charset val="134"/>
          </rPr>
          <t>iCura:</t>
        </r>
        <r>
          <rPr>
            <sz val="9"/>
            <color indexed="81"/>
            <rFont val="宋体"/>
            <family val="3"/>
            <charset val="134"/>
          </rPr>
          <t xml:space="preserve">
南京KFC、南京苏果配送特殊，单独</t>
        </r>
      </text>
    </comment>
    <comment ref="D205" authorId="4" shapeId="0" xr:uid="{E1002202-3B24-42A5-81CB-F6FBAEB30A25}">
      <text>
        <r>
          <rPr>
            <b/>
            <sz val="9"/>
            <color indexed="81"/>
            <rFont val="宋体"/>
            <family val="3"/>
            <charset val="134"/>
          </rPr>
          <t>iCura:</t>
        </r>
        <r>
          <rPr>
            <sz val="9"/>
            <color indexed="81"/>
            <rFont val="宋体"/>
            <family val="3"/>
            <charset val="134"/>
          </rPr>
          <t xml:space="preserve">
 淮安量少，与南京合并（并入辅线）</t>
        </r>
      </text>
    </comment>
    <comment ref="D212" authorId="4" shapeId="0" xr:uid="{C61B6974-92DF-44CA-AAAD-77178C6F8674}">
      <text>
        <r>
          <rPr>
            <b/>
            <sz val="9"/>
            <color indexed="81"/>
            <rFont val="宋体"/>
            <family val="3"/>
            <charset val="134"/>
          </rPr>
          <t>iCura:</t>
        </r>
        <r>
          <rPr>
            <sz val="9"/>
            <color indexed="81"/>
            <rFont val="宋体"/>
            <family val="3"/>
            <charset val="134"/>
          </rPr>
          <t xml:space="preserve">
线路名更改，取消邵阳</t>
        </r>
      </text>
    </comment>
    <comment ref="D240" authorId="4" shapeId="0" xr:uid="{AB09F8A0-B16D-4986-905A-C34FEEFFCF6C}">
      <text>
        <r>
          <rPr>
            <b/>
            <sz val="9"/>
            <color indexed="81"/>
            <rFont val="宋体"/>
            <family val="3"/>
            <charset val="134"/>
          </rPr>
          <t>iCura:</t>
        </r>
        <r>
          <rPr>
            <sz val="9"/>
            <color indexed="81"/>
            <rFont val="宋体"/>
            <family val="3"/>
            <charset val="134"/>
          </rPr>
          <t xml:space="preserve">
体量小，南京、上海合并一条线（并入辅线）</t>
        </r>
      </text>
    </comment>
    <comment ref="D252" authorId="4" shapeId="0" xr:uid="{55A84BEB-58A0-4F43-9243-CEEC89B7A13E}">
      <text>
        <r>
          <rPr>
            <b/>
            <sz val="9"/>
            <color indexed="81"/>
            <rFont val="宋体"/>
            <family val="3"/>
            <charset val="134"/>
          </rPr>
          <t>iCura:</t>
        </r>
        <r>
          <rPr>
            <sz val="9"/>
            <color indexed="81"/>
            <rFont val="宋体"/>
            <family val="3"/>
            <charset val="134"/>
          </rPr>
          <t xml:space="preserve">
体量小，原苏州线路、湖北线路并入上虞线路，其它为辅线</t>
        </r>
      </text>
    </comment>
    <comment ref="D297" authorId="5" shapeId="0" xr:uid="{BF903FDD-1B10-4845-82DD-1346E5161A51}">
      <text>
        <r>
          <rPr>
            <b/>
            <sz val="9"/>
            <color indexed="81"/>
            <rFont val="宋体"/>
            <family val="3"/>
            <charset val="134"/>
          </rPr>
          <t>原宇昌到芜湖RDC(生产、商贸）、芜湖造纸并入上海线路为辅线；芜湖到宇昌原纸为买卖模式线路取消；</t>
        </r>
        <r>
          <rPr>
            <sz val="9"/>
            <color indexed="81"/>
            <rFont val="宋体"/>
            <family val="3"/>
            <charset val="134"/>
          </rPr>
          <t xml:space="preserve">
</t>
        </r>
      </text>
    </comment>
    <comment ref="F409" authorId="6" shapeId="0" xr:uid="{71203732-E9D8-4FF6-947A-8BE97013985E}">
      <text>
        <r>
          <rPr>
            <b/>
            <sz val="9"/>
            <rFont val="宋体"/>
            <family val="3"/>
            <charset val="134"/>
          </rPr>
          <t>xuhengxg:</t>
        </r>
        <r>
          <rPr>
            <sz val="9"/>
            <rFont val="宋体"/>
            <family val="3"/>
            <charset val="134"/>
          </rPr>
          <t xml:space="preserve">
</t>
        </r>
      </text>
    </comment>
  </commentList>
</comments>
</file>

<file path=xl/sharedStrings.xml><?xml version="1.0" encoding="utf-8"?>
<sst xmlns="http://schemas.openxmlformats.org/spreadsheetml/2006/main" count="11167" uniqueCount="1019">
  <si>
    <t>表3--2021年第3季度-2022年第1季度全国汽运招标线路（汇总）</t>
    <phoneticPr fontId="4" type="noConversion"/>
  </si>
  <si>
    <t>#</t>
  </si>
  <si>
    <t>始发
基地</t>
  </si>
  <si>
    <t>招标主线路数量</t>
  </si>
  <si>
    <t>主线路</t>
  </si>
  <si>
    <t>抚顺</t>
  </si>
  <si>
    <t>北京、大连、大连市直运、抚顺电商仓、哈尔滨、哈尔滨市直运、长春、长春市直运、太原、潍坊、天津、西安、孝感电商仓、沈阳电商（猫超）</t>
    <phoneticPr fontId="4" type="noConversion"/>
  </si>
  <si>
    <t>天津</t>
  </si>
  <si>
    <t>天津至北京、太原、石家庄、呼市、抚顺、潍坊、临颍，天津RDC至北京物美大仓、天津沃尔玛大仓</t>
    <phoneticPr fontId="4" type="noConversion"/>
  </si>
  <si>
    <t>河南</t>
  </si>
  <si>
    <t>青岛港至临颍生产公司</t>
    <phoneticPr fontId="4" type="noConversion"/>
  </si>
  <si>
    <t>山东</t>
    <phoneticPr fontId="4" type="noConversion"/>
  </si>
  <si>
    <r>
      <t>潍坊至济南、青岛、漯河临颍、北京、天津（含天津电商、</t>
    </r>
    <r>
      <rPr>
        <b/>
        <sz val="10"/>
        <color indexed="10"/>
        <rFont val="等线"/>
        <family val="3"/>
        <charset val="134"/>
      </rPr>
      <t>天津B2C</t>
    </r>
    <r>
      <rPr>
        <b/>
        <sz val="10"/>
        <rFont val="等线"/>
        <family val="3"/>
        <charset val="134"/>
      </rPr>
      <t>）、石家庄、呼和浩特、抚顺、抚顺电商、长春、哈尔滨、芜湖电商、</t>
    </r>
    <r>
      <rPr>
        <b/>
        <sz val="10"/>
        <color indexed="8"/>
        <rFont val="等线"/>
        <family val="3"/>
        <charset val="134"/>
      </rPr>
      <t>合肥及电商客户</t>
    </r>
    <r>
      <rPr>
        <b/>
        <sz val="10"/>
        <rFont val="等线"/>
        <family val="3"/>
        <charset val="134"/>
      </rPr>
      <t>、淮安、西安电商、西安B2C、</t>
    </r>
    <r>
      <rPr>
        <b/>
        <sz val="10"/>
        <color indexed="8"/>
        <rFont val="等线"/>
        <family val="3"/>
        <charset val="134"/>
      </rPr>
      <t>重庆</t>
    </r>
    <r>
      <rPr>
        <b/>
        <sz val="10"/>
        <rFont val="等线"/>
        <family val="3"/>
        <charset val="134"/>
      </rPr>
      <t>、太原、</t>
    </r>
    <r>
      <rPr>
        <b/>
        <sz val="10"/>
        <color indexed="10"/>
        <rFont val="等线"/>
        <family val="3"/>
        <charset val="134"/>
      </rPr>
      <t>常德</t>
    </r>
    <r>
      <rPr>
        <b/>
        <sz val="10"/>
        <rFont val="等线"/>
        <family val="3"/>
        <charset val="134"/>
      </rPr>
      <t>、孝感、</t>
    </r>
    <r>
      <rPr>
        <b/>
        <sz val="10"/>
        <color indexed="10"/>
        <rFont val="等线"/>
        <family val="3"/>
        <charset val="134"/>
      </rPr>
      <t>武汉</t>
    </r>
    <r>
      <rPr>
        <b/>
        <sz val="10"/>
        <rFont val="等线"/>
        <family val="3"/>
        <charset val="134"/>
      </rPr>
      <t>、晋江、潍坊电商分销商、北京电商分销商、天津及河北电商分销商、北京电商平台（京东）、北京电商平台（猫超）、天津电商平台、济南电商平台及分销商、青岛电商平台及分销商、河南电商平台及分销商、抚顺一次分切原纸、天津一次分切原纸、黄岛港至潍坊进口木浆、潍坊至黄岛港出口原纸</t>
    </r>
  </si>
  <si>
    <t>芜湖</t>
  </si>
  <si>
    <t>合肥、上海、晋江、深圳电商仓、潍坊电商仓、上虞、苏州、南京、湖北电商仓、天津电商仓、成都电商仓、苏州&amp;南京电商平台、东乡、抚顺</t>
    <phoneticPr fontId="4" type="noConversion"/>
  </si>
  <si>
    <t>湖南</t>
  </si>
  <si>
    <t>衡阳、怀化、孝感、广西、昌吉、西安、西安电商仓、晋江、东乡等</t>
    <phoneticPr fontId="4" type="noConversion"/>
  </si>
  <si>
    <t>湖北</t>
    <phoneticPr fontId="4" type="noConversion"/>
  </si>
  <si>
    <t>临颍、长沙、东乡、潍坊、天津、芜湖、广州、黄陂、晋江、孝感电商仓</t>
    <phoneticPr fontId="4" type="noConversion"/>
  </si>
  <si>
    <t>重庆</t>
  </si>
  <si>
    <t>成都电商、贵阳、云南、西藏、西安、常熟港到重庆生产公司、上海港到重庆生产公司</t>
    <phoneticPr fontId="4" type="noConversion"/>
  </si>
  <si>
    <t>四川</t>
  </si>
  <si>
    <t>云南、重庆、西安、拉萨、成都电商平台及分销商</t>
    <phoneticPr fontId="4" type="noConversion"/>
  </si>
  <si>
    <t>陕西</t>
  </si>
  <si>
    <t>兰州、银川、昌吉</t>
    <phoneticPr fontId="4" type="noConversion"/>
  </si>
  <si>
    <t>新疆</t>
  </si>
  <si>
    <t>青岛港-昌吉、阿拉山口港-昌吉</t>
    <phoneticPr fontId="4" type="noConversion"/>
  </si>
  <si>
    <t>江西</t>
  </si>
  <si>
    <t>孝感、晋江、南昌、吉安-全国线路（54条辅线综合取标）</t>
    <phoneticPr fontId="4" type="noConversion"/>
  </si>
  <si>
    <t>上海港绒毛浆</t>
    <phoneticPr fontId="4" type="noConversion"/>
  </si>
  <si>
    <t>上海洋山港-合肥、上海洋山港-孝感、上海洋山港-成都、上海洋山港-三原</t>
    <phoneticPr fontId="4" type="noConversion"/>
  </si>
  <si>
    <t>福建</t>
  </si>
  <si>
    <t>委外至生产2条，生产至生产2条，生产至客户1条，生产至常规RDC4条，码头至工厂/客户32条，工厂至码头1条，委外工厂至常规RDC72条</t>
    <phoneticPr fontId="4" type="noConversion"/>
  </si>
  <si>
    <t>合计</t>
    <phoneticPr fontId="4" type="noConversion"/>
  </si>
  <si>
    <r>
      <t>表3--2021年第3季度-2022年第</t>
    </r>
    <r>
      <rPr>
        <b/>
        <sz val="14"/>
        <rFont val="等线"/>
        <family val="3"/>
        <charset val="134"/>
      </rPr>
      <t>1</t>
    </r>
    <r>
      <rPr>
        <b/>
        <sz val="14"/>
        <rFont val="等线"/>
        <family val="3"/>
        <charset val="134"/>
      </rPr>
      <t>季度全国基地汽运招标线路(汇总，按主线)</t>
    </r>
    <phoneticPr fontId="4" type="noConversion"/>
  </si>
  <si>
    <t>序号</t>
  </si>
  <si>
    <t>业务隶属公司</t>
  </si>
  <si>
    <t>线路类型</t>
  </si>
  <si>
    <t>线路编号</t>
  </si>
  <si>
    <t>始发地</t>
  </si>
  <si>
    <t>目的地</t>
  </si>
  <si>
    <t>线路名称
(公式)</t>
  </si>
  <si>
    <t>承运物资类型</t>
  </si>
  <si>
    <t>计价单位</t>
  </si>
  <si>
    <t>起运量
成品(M³)
材料(吨)</t>
  </si>
  <si>
    <t>运输周期(天)</t>
  </si>
  <si>
    <t>是否需乙方装车</t>
  </si>
  <si>
    <t>是否需乙方卸车</t>
  </si>
  <si>
    <t>2020年实际月均发货量(立方,吨)</t>
  </si>
  <si>
    <r>
      <t>2021年第3季度-2022年第</t>
    </r>
    <r>
      <rPr>
        <b/>
        <sz val="10"/>
        <rFont val="等线"/>
        <family val="3"/>
        <charset val="134"/>
      </rPr>
      <t>1</t>
    </r>
    <r>
      <rPr>
        <b/>
        <sz val="10"/>
        <rFont val="等线"/>
        <family val="3"/>
        <charset val="134"/>
      </rPr>
      <t>季度预计
月均发货量
(立方,吨)</t>
    </r>
    <phoneticPr fontId="4" type="noConversion"/>
  </si>
  <si>
    <t>合同起止时间</t>
  </si>
  <si>
    <t>投标及合同
保证金
(万元)</t>
  </si>
  <si>
    <t>3.生产至常规RDC</t>
  </si>
  <si>
    <t>北京</t>
  </si>
  <si>
    <t>产成品</t>
  </si>
  <si>
    <t>元/方</t>
  </si>
  <si>
    <t>否</t>
  </si>
  <si>
    <t>大连</t>
  </si>
  <si>
    <t>5.生产至客户</t>
  </si>
  <si>
    <t>大连市直运</t>
  </si>
  <si>
    <t>大连市</t>
    <phoneticPr fontId="4" type="noConversion"/>
  </si>
  <si>
    <t>抚顺-大连市</t>
  </si>
  <si>
    <t>1）多厂区装货（抚顺分纸品、卫品等）；</t>
    <phoneticPr fontId="4" type="noConversion"/>
  </si>
  <si>
    <t>4.生产至电商RDC</t>
  </si>
  <si>
    <t>抚顺电商仓</t>
  </si>
  <si>
    <t>哈尔滨</t>
  </si>
  <si>
    <t>哈尔滨市直运</t>
  </si>
  <si>
    <t>哈尔滨市</t>
  </si>
  <si>
    <t>长春</t>
  </si>
  <si>
    <t>长春市直运</t>
  </si>
  <si>
    <t>长春市</t>
  </si>
  <si>
    <t>太原</t>
  </si>
  <si>
    <t>潍坊</t>
  </si>
  <si>
    <t>潍坊（包含潍坊电商仓）</t>
  </si>
  <si>
    <t>天津（含天津电商仓）</t>
  </si>
  <si>
    <t>西安</t>
  </si>
  <si>
    <t>西安（含西安B2C仓）</t>
  </si>
  <si>
    <t>孝感电商仓</t>
  </si>
  <si>
    <t>1.RDC至电商平台</t>
  </si>
  <si>
    <t>沈阳电商（猫超）</t>
  </si>
  <si>
    <t>沈阳电商（猫超平台）</t>
  </si>
  <si>
    <t>是</t>
  </si>
  <si>
    <t>抚顺（含电商仓）</t>
  </si>
  <si>
    <t>石家庄</t>
  </si>
  <si>
    <t>呼和浩特</t>
  </si>
  <si>
    <t>潍坊（含电商仓）</t>
  </si>
  <si>
    <t>临颍</t>
  </si>
  <si>
    <t>北京物美</t>
  </si>
  <si>
    <t>送北京物美，含卸货费，业务要求：
1、直流业务无法马上签回单；
2、在库当场回单。（本次投标承运人不需要承担直流业务播种）</t>
    <phoneticPr fontId="4" type="noConversion"/>
  </si>
  <si>
    <t>天津沃尔玛大仓</t>
  </si>
  <si>
    <t>含卸货费</t>
    <phoneticPr fontId="4" type="noConversion"/>
  </si>
  <si>
    <t>材料线路</t>
  </si>
  <si>
    <t>青岛港</t>
  </si>
  <si>
    <t>木桨</t>
  </si>
  <si>
    <t>元/吨</t>
  </si>
  <si>
    <t>含：报关费、海关费、运输费（9%）、码头费、保险费、掏厢</t>
  </si>
  <si>
    <t>山东</t>
  </si>
  <si>
    <t>济南</t>
  </si>
  <si>
    <t>潍坊-济南</t>
  </si>
  <si>
    <t>青岛</t>
  </si>
  <si>
    <t>潍坊-青岛</t>
  </si>
  <si>
    <t>漯河临颍</t>
  </si>
  <si>
    <t>潍坊-漯河临颍</t>
  </si>
  <si>
    <t>潍坊-北京</t>
  </si>
  <si>
    <r>
      <t>天津（含天津电商、</t>
    </r>
    <r>
      <rPr>
        <b/>
        <sz val="10"/>
        <color indexed="10"/>
        <rFont val="等线"/>
        <family val="3"/>
        <charset val="134"/>
      </rPr>
      <t>天津B2C</t>
    </r>
    <r>
      <rPr>
        <b/>
        <sz val="10"/>
        <rFont val="等线"/>
        <family val="3"/>
        <charset val="134"/>
      </rPr>
      <t>）</t>
    </r>
  </si>
  <si>
    <t>潍坊-天津（含天津电商、天津B2C）</t>
  </si>
  <si>
    <t>增加天津B2C仓</t>
  </si>
  <si>
    <t>潍坊-石家庄</t>
  </si>
  <si>
    <t>潍坊-呼和浩特</t>
  </si>
  <si>
    <t>潍坊-抚顺</t>
  </si>
  <si>
    <t>抚顺电商</t>
  </si>
  <si>
    <t>潍坊-抚顺电商仓</t>
  </si>
  <si>
    <t>潍坊-长春</t>
  </si>
  <si>
    <t>潍坊-哈尔滨</t>
  </si>
  <si>
    <t>芜湖电商</t>
  </si>
  <si>
    <t>芜湖电商仓</t>
  </si>
  <si>
    <t>潍坊-芜湖电商仓</t>
  </si>
  <si>
    <t>合肥及电商客户</t>
  </si>
  <si>
    <t>合肥</t>
  </si>
  <si>
    <t>潍坊-合肥</t>
  </si>
  <si>
    <t>淮安</t>
  </si>
  <si>
    <t>潍坊-淮安</t>
  </si>
  <si>
    <t>西安电商</t>
  </si>
  <si>
    <r>
      <t>咸阳</t>
    </r>
    <r>
      <rPr>
        <b/>
        <sz val="10"/>
        <rFont val="等线"/>
        <family val="3"/>
        <charset val="134"/>
      </rPr>
      <t>电商分销商</t>
    </r>
  </si>
  <si>
    <t>潍坊-咸阳电商分销商</t>
  </si>
  <si>
    <t>9.生产至电商协同仓/B2C仓</t>
  </si>
  <si>
    <t>西安B2C仓</t>
  </si>
  <si>
    <t>潍坊-西安B2C仓</t>
  </si>
  <si>
    <t>重庆及成都电商分销商及客户</t>
  </si>
  <si>
    <t>潍坊-重庆及成都电商分销商及客户</t>
  </si>
  <si>
    <t>潍坊-太原</t>
  </si>
  <si>
    <t>常德</t>
  </si>
  <si>
    <t>常德生产公司</t>
  </si>
  <si>
    <t>潍坊-常德生产公司</t>
  </si>
  <si>
    <t>孝感</t>
  </si>
  <si>
    <t>潍坊-孝感</t>
  </si>
  <si>
    <t>武汉</t>
  </si>
  <si>
    <t>武汉市电商分销商</t>
  </si>
  <si>
    <t>潍坊-武汉市电商分销商</t>
  </si>
  <si>
    <t>晋江</t>
  </si>
  <si>
    <t>晋江安东</t>
  </si>
  <si>
    <t>潍坊-晋江安东</t>
  </si>
  <si>
    <t>潍坊电商分销商</t>
  </si>
  <si>
    <t>潍坊-潍坊电商分销商</t>
  </si>
  <si>
    <t>北京电商分销商</t>
  </si>
  <si>
    <t>潍坊-北京电商分销商</t>
  </si>
  <si>
    <t>天津及河北电商分销商</t>
  </si>
  <si>
    <t>潍坊-天津及河北电商分销商</t>
  </si>
  <si>
    <t>北京电商平台（京东）</t>
  </si>
  <si>
    <t>北京通州京东协同仓</t>
  </si>
  <si>
    <t>潍坊-北京通州京东协同仓</t>
  </si>
  <si>
    <t>北京电商平台（猫超）</t>
  </si>
  <si>
    <t>猫超顺义仓（含电商分销商直送平台）</t>
  </si>
  <si>
    <t>潍坊-猫超顺义仓（含电商分销商直送平台）</t>
  </si>
  <si>
    <t>包含卸车费现场购买缠绕膜费用，参考价15元/方</t>
  </si>
  <si>
    <t>天津电商平台</t>
  </si>
  <si>
    <t>猫超天津武清仓（含电商分销商直送平台）</t>
  </si>
  <si>
    <t>潍坊-猫超天津武清仓（含电商分销商直送平台）</t>
  </si>
  <si>
    <t>济南电商平台及分销商</t>
  </si>
  <si>
    <t>京东德州仓（含电商分销商直送平台）</t>
  </si>
  <si>
    <t>潍坊-京东德州仓（含电商分销商直送平台）</t>
  </si>
  <si>
    <t>包含卸车费现场购买缠绕膜费用，参考价10元/方</t>
  </si>
  <si>
    <t>青岛电商平台及分销商</t>
  </si>
  <si>
    <t>猫超青岛仓（含电商分销商直送平台）</t>
  </si>
  <si>
    <t>潍坊-猫超青岛仓（含电商分销商直送平台）</t>
  </si>
  <si>
    <t>河南电商平台及分销商</t>
  </si>
  <si>
    <t>猫超郑州仓（含电商分销商直送平台）</t>
  </si>
  <si>
    <t>潍坊-猫超郑州仓（含电商分销商直送平台）</t>
  </si>
  <si>
    <t>6.生产至生产</t>
  </si>
  <si>
    <t>抚顺一次分切原纸</t>
  </si>
  <si>
    <t>潍坊-抚顺一次分切原纸</t>
  </si>
  <si>
    <t>原纸</t>
  </si>
  <si>
    <t>天津一次分切原纸</t>
  </si>
  <si>
    <t>潍坊-天津一次分切原纸</t>
  </si>
  <si>
    <t>黄岛港</t>
  </si>
  <si>
    <t>潍坊进口木浆</t>
  </si>
  <si>
    <t>黄岛港-潍坊进口木浆</t>
  </si>
  <si>
    <t>木浆</t>
  </si>
  <si>
    <t>报关、换单、报检、查验、存储、运输 。合同需区分换单费、清关费、码头费、码头出库费、运输费，明确规定仓库免租期。</t>
  </si>
  <si>
    <t>黄岛港出口原纸</t>
  </si>
  <si>
    <t>潍坊-黄岛港出口原纸</t>
  </si>
  <si>
    <t>原纸/产成品</t>
  </si>
  <si>
    <t>元/柜（40尺）</t>
  </si>
  <si>
    <t>出口FOB，包含报关，运输。货柜为40尺柜，包含报关费、港杂费等，THC实报实销</t>
  </si>
  <si>
    <t>合肥RDC</t>
  </si>
  <si>
    <t>上海</t>
  </si>
  <si>
    <t>上海RDC</t>
  </si>
  <si>
    <t>晋江（含客户）</t>
  </si>
  <si>
    <t>晋江RDC、客户及电商分销商（含泉州）</t>
  </si>
  <si>
    <t>深圳电商仓</t>
  </si>
  <si>
    <t>含电商纸箱破损、更换费用</t>
  </si>
  <si>
    <t>潍坊电商仓</t>
  </si>
  <si>
    <t>上虞</t>
  </si>
  <si>
    <t>上虞RDC</t>
  </si>
  <si>
    <t>苏州</t>
  </si>
  <si>
    <t>苏州RDC</t>
  </si>
  <si>
    <t>南京KFC客户</t>
  </si>
  <si>
    <t>1、含KFC纸箱脏污、破损及更换费用
装车次分开、收货标准严格；2、捆绑芜湖公司外部KFC到货卸货 6.8元/方；</t>
  </si>
  <si>
    <t>南京</t>
  </si>
  <si>
    <t>南京RDC</t>
  </si>
  <si>
    <t>湖北电商仓</t>
  </si>
  <si>
    <t>湖北电商仓(含孝感电商仓、武汉B2C仓）</t>
  </si>
  <si>
    <t>含孝感电商仓、武汉B2C仓、汉川前置仓、湖北区域内新增电商仓；含电商纸箱破损、更换费用</t>
  </si>
  <si>
    <t>天津电商仓</t>
  </si>
  <si>
    <t>成都电商仓</t>
  </si>
  <si>
    <t>南京电商平台</t>
  </si>
  <si>
    <t>无</t>
  </si>
  <si>
    <t>苏州电商平台</t>
  </si>
  <si>
    <t>苏州电商平台(含昆山、无锡、太仓)</t>
  </si>
  <si>
    <t>昆山委外厂</t>
  </si>
  <si>
    <t>上虞RDC、客户、电商分销商</t>
  </si>
  <si>
    <t>含佳质、永丰余、敬华立远、苏州亚青加工厂及苏州区域内新增加工厂,加工厂装车</t>
  </si>
  <si>
    <t>扬州委外厂</t>
  </si>
  <si>
    <t>上虞电商仓、协同仓</t>
  </si>
  <si>
    <t>含永丰余加工厂及区域内新增加工厂,加工厂装车</t>
  </si>
  <si>
    <t>嘉兴委外厂</t>
  </si>
  <si>
    <t>苏州RDC、客户、电商分销商（含无锡、常州辖区)</t>
  </si>
  <si>
    <t>含景兴 加工厂及区域内新增加工厂,加工厂装车</t>
  </si>
  <si>
    <t>宇昌委外厂</t>
  </si>
  <si>
    <t>上海RDC、客户、电商分销商</t>
  </si>
  <si>
    <t>东乡</t>
  </si>
  <si>
    <t>东乡原纸</t>
  </si>
  <si>
    <t>回收大纸管固定价格捆绑(根计费)</t>
  </si>
  <si>
    <t>抚顺原纸</t>
  </si>
  <si>
    <t>10.码头至工厂/客户</t>
  </si>
  <si>
    <t>常熟</t>
  </si>
  <si>
    <t>芜湖木浆</t>
  </si>
  <si>
    <t>是</t>
    <phoneticPr fontId="4" type="noConversion"/>
  </si>
  <si>
    <t>含报关、清关、运输费用，税率6%</t>
  </si>
  <si>
    <t>衡阳（含衡阳客户曾四清）</t>
  </si>
  <si>
    <t>衡阳</t>
  </si>
  <si>
    <t>元/方</t>
    <phoneticPr fontId="4" type="noConversion"/>
  </si>
  <si>
    <t>怀化</t>
    <phoneticPr fontId="4" type="noConversion"/>
  </si>
  <si>
    <t>孝感（含湖北客户）</t>
  </si>
  <si>
    <t>含辅线3条（武汉丰沃达每次订单为60方）</t>
  </si>
  <si>
    <t>南宁</t>
  </si>
  <si>
    <t>含辅线4条（南宁丰沃达每次订单为80方）</t>
    <phoneticPr fontId="4" type="noConversion"/>
  </si>
  <si>
    <t>昌吉</t>
  </si>
  <si>
    <t>西安（三原）</t>
  </si>
  <si>
    <t>含辅线4条（西安丰沃达每次订单为80方）</t>
  </si>
  <si>
    <t>西安（三原）电商</t>
  </si>
  <si>
    <t>含辅线4条</t>
    <phoneticPr fontId="4" type="noConversion"/>
  </si>
  <si>
    <t>深圳</t>
  </si>
  <si>
    <t>含辅线7条（广州丰沃达每次订单为80方）</t>
  </si>
  <si>
    <t>含辅线3条</t>
    <phoneticPr fontId="4" type="noConversion"/>
  </si>
  <si>
    <t>含辅线5条（合肥丰沃达每次订单为80方）</t>
  </si>
  <si>
    <t>含辅线8条（上海丰沃达每次订单为80方、常州丰沃达每次订单为80方）</t>
    <phoneticPr fontId="4" type="noConversion"/>
  </si>
  <si>
    <t>抚顺电商仓</t>
    <phoneticPr fontId="4" type="noConversion"/>
  </si>
  <si>
    <t>河南临颖</t>
  </si>
  <si>
    <t>含辅线6条（郑州丰沃达每次订单为80方、济南丰沃达每次订单为80方）</t>
  </si>
  <si>
    <t>含辅线9条（北京丰沃达每次订单为80方、天津丰沃达每次订单为80方）</t>
  </si>
  <si>
    <t>含辅线3条（萧山丰沃达每次订单为80方）</t>
    <phoneticPr fontId="4" type="noConversion"/>
  </si>
  <si>
    <t>成都</t>
  </si>
  <si>
    <t>含辅线3条</t>
  </si>
  <si>
    <t>孝感世丰委外厂</t>
  </si>
  <si>
    <t>武汉清晨委外厂</t>
  </si>
  <si>
    <t>江西清晨委外厂</t>
  </si>
  <si>
    <t>南昌</t>
  </si>
  <si>
    <t>复卷原纸</t>
  </si>
  <si>
    <t>一次分切原纸</t>
  </si>
  <si>
    <t>含辅线1条（从相对应生产公司运纸芯管）</t>
    <phoneticPr fontId="4" type="noConversion"/>
  </si>
  <si>
    <t>含辅线1条（从相应生产公司运纸芯管）</t>
    <phoneticPr fontId="4" type="noConversion"/>
  </si>
  <si>
    <t>广东</t>
  </si>
  <si>
    <t>广州</t>
  </si>
  <si>
    <t>内衬纸</t>
  </si>
  <si>
    <t>常德恒力码头</t>
  </si>
  <si>
    <t>湖南恒安纸业常德木浆坪</t>
  </si>
  <si>
    <t>纯运价（不含吊装费）</t>
  </si>
  <si>
    <t>湖北</t>
  </si>
  <si>
    <t>长沙</t>
  </si>
  <si>
    <t>武汉B2C仓</t>
  </si>
  <si>
    <t>新增电商仓线路（短距离需快速反应，自带搬运装车，包含托盘返回，可带托运输）</t>
    <phoneticPr fontId="4" type="noConversion"/>
  </si>
  <si>
    <t>成都电商</t>
  </si>
  <si>
    <t>立方</t>
  </si>
  <si>
    <t>贵阳</t>
  </si>
  <si>
    <t>西藏</t>
  </si>
  <si>
    <t>拉萨</t>
  </si>
  <si>
    <t>西安（含电商仓）</t>
  </si>
  <si>
    <t>重庆委外厂（什邡）</t>
  </si>
  <si>
    <t>西安/咸阳</t>
  </si>
  <si>
    <t>电商直运，平时月均量150方，大促500方</t>
  </si>
  <si>
    <t>常熟港</t>
  </si>
  <si>
    <t>重庆生产公司</t>
    <phoneticPr fontId="4" type="noConversion"/>
  </si>
  <si>
    <t>重庆（4月1日-9月30日）</t>
    <phoneticPr fontId="4" type="noConversion"/>
  </si>
  <si>
    <t>吨</t>
  </si>
  <si>
    <t>重庆（10月1日-3月31日）</t>
    <phoneticPr fontId="4" type="noConversion"/>
  </si>
  <si>
    <t>上海港</t>
  </si>
  <si>
    <t>常规</t>
  </si>
  <si>
    <t>云南</t>
  </si>
  <si>
    <t>云南（含电商分销商）</t>
  </si>
  <si>
    <t>含后续云南区域所有分销商客户</t>
  </si>
  <si>
    <t>重庆（含电商仓）</t>
  </si>
  <si>
    <t xml:space="preserve">含后续重庆区域所有分销商客户 </t>
  </si>
  <si>
    <t>西安（含B2C、电商仓+分销商）</t>
  </si>
  <si>
    <t xml:space="preserve">含后续西安区域所有分销商客户 </t>
  </si>
  <si>
    <t>装车由二次物流负责</t>
  </si>
  <si>
    <t>电商</t>
  </si>
  <si>
    <t>成都电商平台及分销商</t>
  </si>
  <si>
    <t>成都电商猫超平台</t>
  </si>
  <si>
    <t>未含成都电商仓卸货入库月均量，理论上出库量与入库量一致</t>
    <phoneticPr fontId="4" type="noConversion"/>
  </si>
  <si>
    <t>三原</t>
  </si>
  <si>
    <t>兰州</t>
  </si>
  <si>
    <t>银川</t>
  </si>
  <si>
    <t>新疆昌吉</t>
  </si>
  <si>
    <t>港口到货为散货形式到货，报关、清关、运输</t>
    <phoneticPr fontId="4" type="noConversion"/>
  </si>
  <si>
    <t>阿拉山口</t>
  </si>
  <si>
    <t>报关、清关、运输</t>
  </si>
  <si>
    <t>吉安县</t>
  </si>
  <si>
    <t>全国</t>
  </si>
  <si>
    <t>含电商，综合取标选综合费用最低</t>
    <phoneticPr fontId="4" type="noConversion"/>
  </si>
  <si>
    <t>绒毛浆</t>
  </si>
  <si>
    <t>委外至生产</t>
  </si>
  <si>
    <t>晋江（恒泰）</t>
  </si>
  <si>
    <t>恒泰</t>
  </si>
  <si>
    <t>中纸</t>
  </si>
  <si>
    <t>五里恒泰厂区</t>
  </si>
  <si>
    <t>原纸、原辅材料</t>
  </si>
  <si>
    <t>生产至常规RDC</t>
  </si>
  <si>
    <t>生产至生产</t>
  </si>
  <si>
    <t>江西分切原纸</t>
  </si>
  <si>
    <t>京津冀东北</t>
  </si>
  <si>
    <t>华北(零担)</t>
  </si>
  <si>
    <t>北京(零担)</t>
  </si>
  <si>
    <t>30-80</t>
  </si>
  <si>
    <t>东北(零担)</t>
  </si>
  <si>
    <t>抚顺(零担)</t>
  </si>
  <si>
    <t>码头至工厂/客户</t>
  </si>
  <si>
    <t>厦门港</t>
  </si>
  <si>
    <t>厦门港进口货柜（安东）</t>
  </si>
  <si>
    <t>安东（含保税仓）</t>
  </si>
  <si>
    <t>进口货柜</t>
  </si>
  <si>
    <t>元/柜</t>
  </si>
  <si>
    <t>40尺柜/20尺柜</t>
  </si>
  <si>
    <t>厦门港进口货柜</t>
  </si>
  <si>
    <t>工业城、五里、后林区域</t>
  </si>
  <si>
    <t>工厂至码头</t>
  </si>
  <si>
    <t>成品、材料</t>
  </si>
  <si>
    <t>40HQ</t>
  </si>
  <si>
    <t>需包含港杂费</t>
  </si>
  <si>
    <t>上海外高桥港进口货柜</t>
  </si>
  <si>
    <t>淮安区域客户</t>
  </si>
  <si>
    <t>纤维</t>
  </si>
  <si>
    <t>柜</t>
  </si>
  <si>
    <t>滁州区域客户</t>
  </si>
  <si>
    <t>嘉兴区域客户</t>
  </si>
  <si>
    <t>40尺柜</t>
  </si>
  <si>
    <t>泰州区域客户</t>
  </si>
  <si>
    <t>宝山区域客户</t>
  </si>
  <si>
    <t>嘉定区域客户</t>
  </si>
  <si>
    <t>常州区域客户</t>
  </si>
  <si>
    <t>安徽</t>
  </si>
  <si>
    <t>安徽省宣城市古泉经济技术开发区安徽华艺印刷包装有限公司</t>
  </si>
  <si>
    <t>上海港-安徽省宣城市古泉经济技术开发区安徽华艺印刷包装有限公司</t>
  </si>
  <si>
    <t>牛卡纸</t>
  </si>
  <si>
    <t>根据业务需求安排</t>
  </si>
  <si>
    <t>需拆柜运输</t>
  </si>
  <si>
    <t>江苏</t>
  </si>
  <si>
    <t>连云港进口货柜</t>
  </si>
  <si>
    <t>重庆港</t>
  </si>
  <si>
    <t>什邡市经济开发区</t>
  </si>
  <si>
    <t>无固定量</t>
  </si>
  <si>
    <t xml:space="preserve">成都塑料城 </t>
  </si>
  <si>
    <t>天津港</t>
  </si>
  <si>
    <t>天津港进口货柜</t>
  </si>
  <si>
    <t>石家庄客户</t>
  </si>
  <si>
    <t>北京客户</t>
  </si>
  <si>
    <t>天津自提（含仓库、装卸）</t>
  </si>
  <si>
    <t>长沙港</t>
  </si>
  <si>
    <t>湘潭</t>
  </si>
  <si>
    <t>岳阳</t>
  </si>
  <si>
    <t>浏阳</t>
  </si>
  <si>
    <t>长沙望城工业园</t>
  </si>
  <si>
    <t>岳阳港</t>
  </si>
  <si>
    <t>湖南岳阳市云溪区云港大道与沿江路交叉口 湖南宏岳科技公司</t>
  </si>
  <si>
    <t>宁波港</t>
  </si>
  <si>
    <t>嘉兴市平湖市</t>
  </si>
  <si>
    <t>黄埔港</t>
  </si>
  <si>
    <t>东莞樟木头塑料市场</t>
  </si>
  <si>
    <t>佛山乐从塑料市场</t>
  </si>
  <si>
    <t>广州黄埔区丰乐北路大沙工业区</t>
  </si>
  <si>
    <t>广州市黄埔石化路1788号三和物流园洪逸仓库</t>
  </si>
  <si>
    <t>广州市增城区新塘镇南安村大欣利工业园C号仓</t>
  </si>
  <si>
    <t>佛山市南海区</t>
  </si>
  <si>
    <t>江门市新会区</t>
  </si>
  <si>
    <t>珠海金湾区新安路99号</t>
  </si>
  <si>
    <t>黄埔港-珠海金湾区新安路99号</t>
  </si>
  <si>
    <t>武汉港</t>
  </si>
  <si>
    <t>武汉港进口货柜</t>
  </si>
  <si>
    <t>湖北宜昌</t>
  </si>
  <si>
    <t>河南信阳</t>
  </si>
  <si>
    <t>工厂至常规RDC</t>
  </si>
  <si>
    <t>苏州宝丽洁</t>
  </si>
  <si>
    <t>棉柔巾、家居、卫生棉条、湿巾</t>
  </si>
  <si>
    <t>辽宁</t>
  </si>
  <si>
    <t>鲁豫</t>
  </si>
  <si>
    <t>川渝</t>
  </si>
  <si>
    <t>昆明</t>
  </si>
  <si>
    <t>浙江</t>
  </si>
  <si>
    <t>湿巾</t>
  </si>
  <si>
    <t>棉柔巾</t>
  </si>
  <si>
    <t>晋江恒安厂区</t>
  </si>
  <si>
    <t>家居</t>
  </si>
  <si>
    <t>浙江长兴</t>
  </si>
  <si>
    <t>尿裤/湿巾</t>
  </si>
  <si>
    <t>漯河</t>
  </si>
  <si>
    <t>浙江长兴-南京</t>
  </si>
  <si>
    <t>浙江长兴-淮安</t>
  </si>
  <si>
    <t>浙江长兴-合肥</t>
  </si>
  <si>
    <t>海口</t>
  </si>
  <si>
    <t>浙江长兴-成都</t>
  </si>
  <si>
    <t>尿裤</t>
  </si>
  <si>
    <t>杭州慕尚</t>
  </si>
  <si>
    <t>卫生巾</t>
  </si>
  <si>
    <t>浙江嘉善</t>
  </si>
  <si>
    <t>柔纸巾</t>
  </si>
  <si>
    <t>苏州亚青</t>
  </si>
  <si>
    <t>龙岩汇辉</t>
  </si>
  <si>
    <t>龙岩</t>
  </si>
  <si>
    <t>纸品</t>
  </si>
  <si>
    <t>生产至客户</t>
  </si>
  <si>
    <t>南昌（客户）</t>
  </si>
  <si>
    <t>浙江南六</t>
  </si>
  <si>
    <t>棉柔湿巾、棉柔巾</t>
  </si>
  <si>
    <r>
      <t>表3--2021年第3季度-2022年第</t>
    </r>
    <r>
      <rPr>
        <b/>
        <sz val="16"/>
        <rFont val="等线"/>
        <family val="3"/>
        <charset val="134"/>
      </rPr>
      <t>1</t>
    </r>
    <r>
      <rPr>
        <b/>
        <sz val="16"/>
        <rFont val="等线"/>
        <family val="3"/>
        <charset val="134"/>
      </rPr>
      <t>季度全国基地汽运招标线路（汇总，含主线、辅线）</t>
    </r>
    <phoneticPr fontId="4" type="noConversion"/>
  </si>
  <si>
    <t>计价
单位</t>
  </si>
  <si>
    <t>运输
周期
(天)</t>
  </si>
  <si>
    <t>备注1</t>
    <phoneticPr fontId="4" type="noConversion"/>
  </si>
  <si>
    <t>大连市</t>
  </si>
  <si>
    <t>抚顺（卫品/纸品）</t>
  </si>
  <si>
    <t>含抚顺仓间调拨业务</t>
  </si>
  <si>
    <t>8.常规RDC至电商RDC</t>
  </si>
  <si>
    <t>抚顺RDC</t>
  </si>
  <si>
    <t>抚顺电商仓（商贸-商贸）</t>
  </si>
  <si>
    <t>重庆（含重庆电商仓）</t>
  </si>
  <si>
    <t>武汉电商分销</t>
  </si>
  <si>
    <t>沈阳电商（苏宁平台）</t>
  </si>
  <si>
    <t>沈阳电商（京东平台）</t>
  </si>
  <si>
    <t>沈阳电商（分销商）</t>
  </si>
  <si>
    <t>大连电商（分销商）</t>
  </si>
  <si>
    <t>长春电商（分销商）</t>
  </si>
  <si>
    <t>含：报关费、海关费、运输费（9%）、码头费、保险费、掏厢</t>
    <phoneticPr fontId="4" type="noConversion"/>
  </si>
  <si>
    <t>济南及德州客户</t>
  </si>
  <si>
    <t>莱芜区域客户</t>
  </si>
  <si>
    <t>聊城区域客户</t>
  </si>
  <si>
    <t>泰安区域客户</t>
  </si>
  <si>
    <t>枣庄区域客户</t>
  </si>
  <si>
    <t>济宁区域客户</t>
  </si>
  <si>
    <t>青岛区域客户</t>
  </si>
  <si>
    <t>青岛区域客户(含卸车费)</t>
  </si>
  <si>
    <t>河南客户</t>
  </si>
  <si>
    <t>豫东客户</t>
  </si>
  <si>
    <t>潍坊-豫东客户</t>
  </si>
  <si>
    <t>安阳、濮阳、新乡、鹤壁、开封、郑州、商丘、周口、焦作区域范围内所有线下客户，及该区域范围内新增线下客户</t>
  </si>
  <si>
    <t>北京区域客户（不含卸货费）</t>
  </si>
  <si>
    <t>北京区域客户（含卸货费）</t>
  </si>
  <si>
    <t>天津及河北区域客户(不含卸货费)</t>
  </si>
  <si>
    <t>天津及河北区域客户（含卸货费）</t>
  </si>
  <si>
    <t>大连(50方起运)</t>
  </si>
  <si>
    <t>潍坊-大连(50方起运)</t>
  </si>
  <si>
    <t>沈阳电商分销商及客户</t>
  </si>
  <si>
    <t>长春电商分销商及客户</t>
  </si>
  <si>
    <t>潍坊-长春电商分销商及客户</t>
  </si>
  <si>
    <t>芜湖电商分销商</t>
  </si>
  <si>
    <t>潍坊-芜湖电商分销商</t>
  </si>
  <si>
    <t>芜湖随车材料</t>
  </si>
  <si>
    <t>潍坊-芜湖随车材料</t>
  </si>
  <si>
    <t>材料</t>
  </si>
  <si>
    <t>合肥区域电商分销商</t>
  </si>
  <si>
    <t>铜陵区域电商分销商</t>
  </si>
  <si>
    <t>蚌埠区域电商分销商</t>
  </si>
  <si>
    <t>阜阳区域电商分销商</t>
  </si>
  <si>
    <t>潍坊-阜阳区域电商分销商</t>
  </si>
  <si>
    <t>上海锐利</t>
  </si>
  <si>
    <t>上虞电商仓</t>
  </si>
  <si>
    <t>上虞协同仓</t>
  </si>
  <si>
    <t>潍坊-上虞协同仓</t>
  </si>
  <si>
    <t>淮安区域客户（50方）</t>
  </si>
  <si>
    <t>潍坊-淮安区域客户（50方）</t>
  </si>
  <si>
    <t>淮安区域客户（120方）</t>
  </si>
  <si>
    <t>潍坊-淮安区域客户（120方）</t>
  </si>
  <si>
    <t>镇江电商分销商</t>
  </si>
  <si>
    <t>潍坊-镇江电商分销商</t>
  </si>
  <si>
    <t>徐州电商分销商</t>
  </si>
  <si>
    <t>潍坊-徐州电商分销商</t>
  </si>
  <si>
    <t>西安电商仓</t>
  </si>
  <si>
    <t>陕西生产公司</t>
  </si>
  <si>
    <t>潍坊-重庆</t>
  </si>
  <si>
    <t>重庆电商仓</t>
  </si>
  <si>
    <t>潍坊-重庆电商仓</t>
  </si>
  <si>
    <t>潍坊-成都</t>
  </si>
  <si>
    <t>重庆B2C前置仓</t>
  </si>
  <si>
    <t>潍坊-重庆B2C前置仓</t>
  </si>
  <si>
    <t>潍坊-成都电商仓</t>
  </si>
  <si>
    <t>成都B2C前置仓</t>
  </si>
  <si>
    <t>潍坊-成都B2C前置仓</t>
  </si>
  <si>
    <t>太原电商分销商</t>
  </si>
  <si>
    <t>潍坊-太原电商分销商</t>
  </si>
  <si>
    <t>阳泉电商分销商</t>
  </si>
  <si>
    <t>潍坊-阳泉电商分销商</t>
  </si>
  <si>
    <t>长沙经营部</t>
  </si>
  <si>
    <t>长沙电商分销商</t>
  </si>
  <si>
    <t>孝感电商分销商</t>
  </si>
  <si>
    <t>潍坊-孝感电商分销商</t>
  </si>
  <si>
    <t>武汉B2C前置仓</t>
  </si>
  <si>
    <t>南昌市电商分销商</t>
  </si>
  <si>
    <t>潍坊-南昌市电商分销商</t>
  </si>
  <si>
    <t>黄冈市电商分销商</t>
  </si>
  <si>
    <t>潍坊-黄冈市电商分销商</t>
  </si>
  <si>
    <t>晋江B2C仓</t>
  </si>
  <si>
    <t>福州</t>
  </si>
  <si>
    <t>临沂电商分销商</t>
  </si>
  <si>
    <t>潍坊-临沂电商分销商</t>
  </si>
  <si>
    <t>东营电商分销商</t>
    <phoneticPr fontId="4" type="noConversion"/>
  </si>
  <si>
    <t>潍坊-东营电商分销商</t>
  </si>
  <si>
    <t>济宁电商分销商</t>
  </si>
  <si>
    <t>潍坊-济宁电商分销商</t>
  </si>
  <si>
    <t>淄博电商分销商</t>
  </si>
  <si>
    <t>潍坊-淄博电商分销商</t>
  </si>
  <si>
    <t>京东大兴仓（含电商分销仓直送平台）</t>
  </si>
  <si>
    <t>京东武清仓（含电商分销仓直送平台）</t>
  </si>
  <si>
    <t>京东顺义仓（含电商分销仓直送平台）</t>
  </si>
  <si>
    <r>
      <t>京东</t>
    </r>
    <r>
      <rPr>
        <b/>
        <sz val="10"/>
        <color indexed="10"/>
        <rFont val="等线"/>
        <family val="3"/>
        <charset val="134"/>
      </rPr>
      <t>及苏宁</t>
    </r>
    <r>
      <rPr>
        <b/>
        <sz val="10"/>
        <rFont val="等线"/>
        <family val="3"/>
        <charset val="134"/>
      </rPr>
      <t>北辰仓（含电商分销仓直送平台）</t>
    </r>
  </si>
  <si>
    <t>京东涿州仓（含电商分销仓直送平台）</t>
  </si>
  <si>
    <t>苏宁北京通州仓（含电商分销商直送平台）</t>
  </si>
  <si>
    <t>天津唯品会</t>
  </si>
  <si>
    <t>京东济南仓（含电商分销商直送平台）</t>
  </si>
  <si>
    <t>猫超济南仓（含电商分销商直送平台）</t>
  </si>
  <si>
    <t>济南电商分销商</t>
  </si>
  <si>
    <t>德州电商分销商</t>
  </si>
  <si>
    <t>潍坊-德州电商分销商</t>
  </si>
  <si>
    <t>京东青岛仓（含电商分销商直送平台）</t>
  </si>
  <si>
    <t>青岛电商分销商</t>
  </si>
  <si>
    <t>京东郑州仓（含电商分销商直送平台）</t>
  </si>
  <si>
    <t>河南电商分销商</t>
  </si>
  <si>
    <t>抚顺复卷</t>
  </si>
  <si>
    <t>抚顺纸筒</t>
  </si>
  <si>
    <t>纸筒</t>
  </si>
  <si>
    <t>元/根</t>
  </si>
  <si>
    <t>抚顺损纸（返回）</t>
  </si>
  <si>
    <t>潍坊-抚顺损纸（返回）</t>
  </si>
  <si>
    <t>损纸</t>
  </si>
  <si>
    <t>抚顺配车材料</t>
  </si>
  <si>
    <t>潍坊-抚顺配车材料</t>
  </si>
  <si>
    <t>天津复卷</t>
  </si>
  <si>
    <t>天津纸筒</t>
  </si>
  <si>
    <t>天津损纸（返回）</t>
  </si>
  <si>
    <t>潍坊-天津损纸（返回）</t>
  </si>
  <si>
    <t>天津配车材料</t>
  </si>
  <si>
    <t>潍坊-天津配车材料</t>
  </si>
  <si>
    <t>合肥客户、电商经销商</t>
  </si>
  <si>
    <t>安徽商超（合肥永辉、蚌埠合家福、华运）</t>
  </si>
  <si>
    <t>需要预约、含卸货费、缠绕膜费用</t>
  </si>
  <si>
    <t>皖北客户、电商分销商</t>
  </si>
  <si>
    <t>芜湖客户、电商分销商</t>
  </si>
  <si>
    <t>皖南客户、电商分销商</t>
  </si>
  <si>
    <t>合肥内衬纸</t>
  </si>
  <si>
    <t>量少,固定价格捆绑（吨计费）</t>
  </si>
  <si>
    <t>上海客户、电商经销商</t>
  </si>
  <si>
    <t>需负责卸货</t>
  </si>
  <si>
    <t>含KFC纸箱脏污、破损及更换费用
装车次分开、收货标准严格</t>
  </si>
  <si>
    <t>晋江电商仓（含B2C仓)</t>
  </si>
  <si>
    <t>福州RDC、客户、电商分销商</t>
  </si>
  <si>
    <t>深圳RDC、客户、电商分销商（含东莞）</t>
  </si>
  <si>
    <t>广州RDC、含客户、电商分销商</t>
  </si>
  <si>
    <t>广州协同仓</t>
  </si>
  <si>
    <t>茂名RDC、客户及电商分销商</t>
  </si>
  <si>
    <t>潍坊RDC、客户、电商分销商</t>
  </si>
  <si>
    <t>临颍RDC、客户、电商分销商</t>
  </si>
  <si>
    <t>烟台RDC、客户、电商分销商</t>
  </si>
  <si>
    <t>青岛RDC、客户、电商分销商</t>
  </si>
  <si>
    <t>济南RDC、客户、电商分销商</t>
  </si>
  <si>
    <t>临颍内衬纸</t>
  </si>
  <si>
    <t>温州RDC</t>
  </si>
  <si>
    <t>浙江客户、电商分销商</t>
  </si>
  <si>
    <t>上虞内衬纸</t>
  </si>
  <si>
    <t>苏州客户、电商分销商（含无锡、常州辖区）</t>
  </si>
  <si>
    <t>无锡压花辊</t>
  </si>
  <si>
    <t>压花辊</t>
  </si>
  <si>
    <t>固定价格，按根计费、来回同等价格</t>
  </si>
  <si>
    <t>昆山压花辊</t>
  </si>
  <si>
    <t>1、含KFC纸箱脏污、破损及更换费用
装车次分开、收货标准严格；2、捆绑芜湖公司外部KFC到货卸货 6.8元/方；</t>
    <phoneticPr fontId="4" type="noConversion"/>
  </si>
  <si>
    <t>南京苏果大仓</t>
  </si>
  <si>
    <t>需要预约、含卸货费、缠绕膜费</t>
  </si>
  <si>
    <t>南京客户、电商分销商（含扬州、镇江、泰州辖区）</t>
  </si>
  <si>
    <t>淮安RDC</t>
  </si>
  <si>
    <t xml:space="preserve">原淮安线路并入南京线路为辅线，辅线路运价核算标准按现运价价差补贴 </t>
    <phoneticPr fontId="4" type="noConversion"/>
  </si>
  <si>
    <t>淮安客户、电商经销商</t>
  </si>
  <si>
    <t>徐州客户、电商分销商）</t>
  </si>
  <si>
    <t>淮安苏果</t>
  </si>
  <si>
    <t>孝感RDC、客户、电商分销商（含湖北省内）</t>
  </si>
  <si>
    <t>长沙RDC、客户、电商分销商</t>
  </si>
  <si>
    <t>衡阳RDC、客户、电商分销商</t>
  </si>
  <si>
    <t>常德RDC、客户、电商分销商</t>
  </si>
  <si>
    <t>孝感内衬纸</t>
  </si>
  <si>
    <t>南昌RDC（含客户及电商分销商)</t>
  </si>
  <si>
    <t>东乡RDC（含客户及电商分销商)</t>
  </si>
  <si>
    <t>天津RDC、客户、电商分销商</t>
  </si>
  <si>
    <t>石家庄RDC、客户、电商分销商</t>
  </si>
  <si>
    <t>北京RDC、客户、电商分销商</t>
  </si>
  <si>
    <t>北京电商仓（含协同仓）</t>
  </si>
  <si>
    <t>含电商纸箱破损、更换费用及区域内新增电商仓</t>
  </si>
  <si>
    <t>太原RDC、客户、电商分销商</t>
  </si>
  <si>
    <t>呼和浩特RDC、客户、电商分销商</t>
  </si>
  <si>
    <t>抚顺RDC、含客户、电商分销商</t>
  </si>
  <si>
    <t>新增线路</t>
    <phoneticPr fontId="4" type="noConversion"/>
  </si>
  <si>
    <t>长春RDC、含客户、电商分销商</t>
  </si>
  <si>
    <t>大连RDC、含客户、电商分销商</t>
  </si>
  <si>
    <t>哈尔滨RDC、含客户、电商分销商</t>
  </si>
  <si>
    <t>成都RDC、含客户、电商分销商</t>
  </si>
  <si>
    <t>重庆RDC、含客户、电商分销商</t>
  </si>
  <si>
    <t>西安RDC、含客户、电商分销商</t>
  </si>
  <si>
    <t>西安电商（含B2C仓）</t>
  </si>
  <si>
    <t>兰州RDC、含客户、电商分销商</t>
  </si>
  <si>
    <t>银川RDC、含客户、电商分销商</t>
  </si>
  <si>
    <t>合肥电商平台</t>
  </si>
  <si>
    <t>徐州电商平台</t>
  </si>
  <si>
    <t>句容电商平台</t>
  </si>
  <si>
    <t>上海电商平台</t>
  </si>
  <si>
    <t>3M组装费</t>
  </si>
  <si>
    <t>元/个</t>
    <phoneticPr fontId="4" type="noConversion"/>
  </si>
  <si>
    <t>芜湖电商仓外部到货卸货入库</t>
  </si>
  <si>
    <t>厂内移库（芜湖生产仓-芜湖电商仓）</t>
  </si>
  <si>
    <t>金华电商平台-经销商</t>
  </si>
  <si>
    <t>平台卸货缠膜费用客户承担</t>
  </si>
  <si>
    <t>无锡电商平台-经销商</t>
  </si>
  <si>
    <t>杭州电商平台</t>
  </si>
  <si>
    <t>含纸箱破损更换、卸货、缠膜等平台末端费用</t>
  </si>
  <si>
    <t>温州RDC、客户、电商分销商</t>
  </si>
  <si>
    <t>浙江客户（含电商分销商，除上虞、金华、温州外）</t>
  </si>
  <si>
    <t>上海客户(含电商经销商)</t>
  </si>
  <si>
    <t>需要卸货</t>
  </si>
  <si>
    <t xml:space="preserve">原苏州线路并入上虞线路为辅线，辅线路运价核算标准按现运价价差补贴 </t>
    <phoneticPr fontId="4" type="noConversion"/>
  </si>
  <si>
    <t>南京RDC、客户、电商分销商（含扬州、镇江、泰州辖区）</t>
  </si>
  <si>
    <t>淮安RDC、客户、电商分销商</t>
  </si>
  <si>
    <t>徐州客户</t>
  </si>
  <si>
    <t>合肥RDC、客户、电商分销商</t>
  </si>
  <si>
    <t>阜阳客户</t>
  </si>
  <si>
    <t>芜湖RDC、客户、电商仓、B2C、分销商</t>
  </si>
  <si>
    <t>南京大润发</t>
  </si>
  <si>
    <t>负责卸货、缠膜</t>
  </si>
  <si>
    <t>苏州大润发</t>
  </si>
  <si>
    <t>湖北RDC（含客户、B2C、电商仓、分销商)</t>
  </si>
  <si>
    <t xml:space="preserve">原湖北线路并入上虞线路为辅线，辅线路运价核算标准按现运价价差补贴 </t>
    <phoneticPr fontId="4" type="noConversion"/>
  </si>
  <si>
    <t>晋江RDC、客户、电商仓、分销商（含泉州）</t>
  </si>
  <si>
    <t>南宁RDC、客户、电商分销商</t>
  </si>
  <si>
    <t>天津RDC、客户、电商仓、分销商</t>
  </si>
  <si>
    <t>北京RDC、客户、电商仓、分销商</t>
  </si>
  <si>
    <t>上海客户需要卸货</t>
    <phoneticPr fontId="4" type="noConversion"/>
  </si>
  <si>
    <t>晋江RDC、电商仓（含B2C仓)</t>
  </si>
  <si>
    <t>潍坊RDC、电商仓（含B2C仓)</t>
  </si>
  <si>
    <t>天津RDC、电商仓（含B2C仓)</t>
  </si>
  <si>
    <t>湖北RDC（含客户、B2C仓、电商分销商)</t>
  </si>
  <si>
    <t>深圳RDC、电商仓、客户</t>
  </si>
  <si>
    <t>芜湖造纸</t>
  </si>
  <si>
    <t>大纸筒芯</t>
  </si>
  <si>
    <t>按根计费，每车60-100根</t>
  </si>
  <si>
    <t>淮安RDC（含客户、B2C仓、电商分销商)</t>
  </si>
  <si>
    <t>上虞RDC（含客户、协同仓、电商仓、电商分销商)</t>
  </si>
  <si>
    <t>温州RDC（含客户、B2C仓、电商分销商)</t>
  </si>
  <si>
    <t>含宇昌加工厂及芜湖区域内新增加工厂,加工厂装车（上海客户需要卸货，RDC不用卸货）</t>
    <phoneticPr fontId="4" type="noConversion"/>
  </si>
  <si>
    <t>江苏客户含电商分销商(除苏州、南京、淮安外）</t>
  </si>
  <si>
    <t>浙江客户含电商分销商(除上虞、温州、金华外）</t>
  </si>
  <si>
    <t>皖北客户（含电商分销商）</t>
  </si>
  <si>
    <t>芜湖RDC（生产、商贸、电商、芜湖B2C）</t>
  </si>
  <si>
    <t>加工厂装车、带托运输</t>
  </si>
  <si>
    <t>皖南客户（含电商分销商）</t>
  </si>
  <si>
    <t>纸筒芯</t>
  </si>
  <si>
    <t>含大小纸筒芯回收，固定价格捆绑（元/吨）</t>
  </si>
  <si>
    <t>芜湖大纸芯管</t>
  </si>
  <si>
    <t>回收纸管量少,固定价格捆绑(根计费)</t>
  </si>
  <si>
    <t>怀化</t>
  </si>
  <si>
    <t>湖北省武汉市经济技术开发区（D70加多宝）</t>
  </si>
  <si>
    <t>武汉东西湖区（丰沃达医药物流有限公司）</t>
  </si>
  <si>
    <t>武汉丰沃达每次订单为60方</t>
  </si>
  <si>
    <t>南宁（生产基地及经营部）</t>
  </si>
  <si>
    <t>南宁（丰沃达医药物流有限公司）</t>
  </si>
  <si>
    <t>南宁丰沃达每次订单为80方</t>
  </si>
  <si>
    <t>广西华商（梧州）</t>
  </si>
  <si>
    <t>西安（丰沃达医药物流有限公司）</t>
  </si>
  <si>
    <t>西安丰沃达每次订单为80方</t>
  </si>
  <si>
    <t>西安电商仓（含电商分销商）</t>
  </si>
  <si>
    <t>晋江（含经营部、生产公司、电商仓、B2C仓）</t>
  </si>
  <si>
    <t>三明</t>
  </si>
  <si>
    <t>江西南昌电商分销</t>
    <phoneticPr fontId="4" type="noConversion"/>
  </si>
  <si>
    <t>2.生产至电商平台</t>
  </si>
  <si>
    <t>南昌天猫平台电商</t>
  </si>
  <si>
    <t>茂名</t>
  </si>
  <si>
    <t>汕头</t>
  </si>
  <si>
    <t>广州白云区C10王老吉</t>
  </si>
  <si>
    <t>东莞市恒吉暄贸易有限公司-广东省佛山市</t>
  </si>
  <si>
    <t>广州白云区（丰沃达医药物流有限公司）</t>
  </si>
  <si>
    <t>广州丰沃达每次订单为80方</t>
  </si>
  <si>
    <t>北京华商创辉贸易有限公司-广州电商分销商</t>
  </si>
  <si>
    <t>天猫经销心相印干巾-广州协同</t>
  </si>
  <si>
    <t>新增线路，60方厢车发运</t>
    <phoneticPr fontId="4" type="noConversion"/>
  </si>
  <si>
    <t>合肥（丰沃达医药物流有限公司）</t>
  </si>
  <si>
    <t>合肥丰沃达每次订单为80方</t>
  </si>
  <si>
    <t>芜湖（生产基地及经营部）</t>
  </si>
  <si>
    <t>北京华商创辉合肥市</t>
  </si>
  <si>
    <t>上海（含客户及电商分销商）</t>
  </si>
  <si>
    <t>上海市（丰沃达医药物流有限公司）</t>
  </si>
  <si>
    <t>上海丰沃达每次订单为80方</t>
  </si>
  <si>
    <t>常州市（丰沃达医药物流有限公司）</t>
  </si>
  <si>
    <t>常州丰沃达每次订单为80方</t>
  </si>
  <si>
    <t>北京华商创辉贸易有限公司-无锡</t>
  </si>
  <si>
    <t>北京华商创辉贸易有限公司-江苏吴中</t>
  </si>
  <si>
    <t>新增线路，电商仓收货严格，装货时不能粘胶带</t>
    <phoneticPr fontId="4" type="noConversion"/>
  </si>
  <si>
    <t>郑州（丰沃达医药物流有限公司）</t>
  </si>
  <si>
    <t>郑州丰沃达每次订单为80方</t>
  </si>
  <si>
    <t>潍坊分公司</t>
  </si>
  <si>
    <t>济南市（丰沃达医药物流有限公司）</t>
  </si>
  <si>
    <t>济南丰沃达每次订单为80方</t>
  </si>
  <si>
    <t>北京电商经销商  北京华商创辉</t>
  </si>
  <si>
    <t>烟台</t>
  </si>
  <si>
    <t>北京（丰沃达医药物流有限公司）</t>
  </si>
  <si>
    <t>北京丰沃达每次订单为80方</t>
  </si>
  <si>
    <t>天津（丰沃达医药物流有限公司）</t>
  </si>
  <si>
    <t>天津丰沃达每次订单为80方</t>
  </si>
  <si>
    <t>上虞（杭州、含电商仓）</t>
  </si>
  <si>
    <t>温州</t>
  </si>
  <si>
    <t>萧山（丰沃达医药物流有限公司）</t>
  </si>
  <si>
    <t>萧山丰沃达每次订单为80方</t>
  </si>
  <si>
    <t>成都含电商仓及电商分销商</t>
  </si>
  <si>
    <t>重庆含电商仓及电商分销商</t>
  </si>
  <si>
    <t>孝感恒安公司</t>
  </si>
  <si>
    <t>一次分切纸管</t>
  </si>
  <si>
    <t>临颖</t>
  </si>
  <si>
    <t>长沙市望城区</t>
  </si>
  <si>
    <t>新增直发客户线路</t>
  </si>
  <si>
    <t>湘潭市</t>
  </si>
  <si>
    <t>怀化市</t>
  </si>
  <si>
    <t>新增电商仓线路</t>
  </si>
  <si>
    <t>芜湖电商仓（含B2C仓）</t>
  </si>
  <si>
    <t>晋江电商仓（含B2C仓）</t>
  </si>
  <si>
    <t>晋江（材料）</t>
  </si>
  <si>
    <t>材料、废料</t>
  </si>
  <si>
    <t>花溪区</t>
  </si>
  <si>
    <t>观山湖区</t>
  </si>
  <si>
    <t>毕节市</t>
  </si>
  <si>
    <t>织金县</t>
  </si>
  <si>
    <t>纳雍县</t>
  </si>
  <si>
    <t>遵义县</t>
  </si>
  <si>
    <t>遵义市</t>
  </si>
  <si>
    <t>仁怀市</t>
  </si>
  <si>
    <t>金沙县</t>
  </si>
  <si>
    <t>赤水市</t>
  </si>
  <si>
    <t>安顺市</t>
  </si>
  <si>
    <t>盘县</t>
  </si>
  <si>
    <t>独山县</t>
  </si>
  <si>
    <t>福泉市</t>
  </si>
  <si>
    <t>都匀市</t>
  </si>
  <si>
    <t>凯里市</t>
  </si>
  <si>
    <t>铜仁市</t>
  </si>
  <si>
    <t>赫章县</t>
  </si>
  <si>
    <t>正安县</t>
  </si>
  <si>
    <t>习水县</t>
  </si>
  <si>
    <t>兴义市</t>
  </si>
  <si>
    <t>松桃县</t>
  </si>
  <si>
    <t>惠水县</t>
  </si>
  <si>
    <t>南明区</t>
  </si>
  <si>
    <t>云岩区</t>
  </si>
  <si>
    <t>白云区</t>
  </si>
  <si>
    <t>乌当区</t>
  </si>
  <si>
    <t>日喀则</t>
  </si>
  <si>
    <t>三个月发一车</t>
  </si>
  <si>
    <t>林芝市</t>
  </si>
  <si>
    <t>19年底新开发客户，巴长要求保留</t>
  </si>
  <si>
    <t>山南市</t>
  </si>
  <si>
    <t>半年发一车</t>
  </si>
  <si>
    <t>昌都市</t>
  </si>
  <si>
    <t>咸阳电商客户</t>
  </si>
  <si>
    <t>平时月均1000方，大促时期3000方</t>
  </si>
  <si>
    <t>西安电商客户</t>
  </si>
  <si>
    <t>昌吉（含电商RDC）</t>
  </si>
  <si>
    <t>昌都</t>
  </si>
  <si>
    <t>林芝</t>
  </si>
  <si>
    <t>山南</t>
  </si>
  <si>
    <t>运价含拣配装车、配送费、到平台卸货费、缠绕膜、贴标、开箱（后面成都区域所有平台客户），分销客户亿晗、天真亮按京东模式配送</t>
    <phoneticPr fontId="4" type="noConversion"/>
  </si>
  <si>
    <t>成都电商（经销商）客户100公里范围内（含唯品会）</t>
  </si>
  <si>
    <t>含拣配装车、配送费及续成都区域所有分销客户</t>
    <phoneticPr fontId="4" type="noConversion"/>
  </si>
  <si>
    <t>成都电商（经销商）客户100-400公里范围内</t>
    <phoneticPr fontId="4" type="noConversion"/>
  </si>
  <si>
    <t>京东协同仓移库</t>
  </si>
  <si>
    <t>3M组装+贴码费用</t>
  </si>
  <si>
    <t>元/个</t>
  </si>
  <si>
    <t>3M产品需要组装+贴码的产品，按要求进行组装并贴码，固定单价1元/个</t>
    <phoneticPr fontId="4" type="noConversion"/>
  </si>
  <si>
    <t>成都电商仓卸货入库</t>
  </si>
  <si>
    <t>新疆昌吉（散货）</t>
    <phoneticPr fontId="4" type="noConversion"/>
  </si>
  <si>
    <t>新疆昌吉（集装箱）</t>
    <phoneticPr fontId="4" type="noConversion"/>
  </si>
  <si>
    <t>港口到货为集装箱形式到货，报关、清关、掏箱还箱、运输</t>
    <phoneticPr fontId="4" type="noConversion"/>
  </si>
  <si>
    <t>1-20吨</t>
  </si>
  <si>
    <t>&gt;=20吨</t>
  </si>
  <si>
    <t>刀具</t>
  </si>
  <si>
    <t>元/把</t>
  </si>
  <si>
    <t>把</t>
  </si>
  <si>
    <t>三明（零担）</t>
  </si>
  <si>
    <t>龙岩（零担）</t>
  </si>
  <si>
    <t>汕头（零担）</t>
  </si>
  <si>
    <t>东湖</t>
  </si>
  <si>
    <t>新建县</t>
  </si>
  <si>
    <t>青山湖</t>
  </si>
  <si>
    <t>丰城市</t>
  </si>
  <si>
    <t>萍乡市</t>
  </si>
  <si>
    <t>新余市</t>
  </si>
  <si>
    <t>九江市</t>
  </si>
  <si>
    <t>奉新县</t>
  </si>
  <si>
    <t>高安市</t>
  </si>
  <si>
    <t>宜春市</t>
  </si>
  <si>
    <t>九江联盛</t>
  </si>
  <si>
    <t>樟树市</t>
  </si>
  <si>
    <t>万载县</t>
  </si>
  <si>
    <t>分宜县</t>
  </si>
  <si>
    <t>上高县</t>
  </si>
  <si>
    <t>景德镇</t>
  </si>
  <si>
    <t>乐平市</t>
  </si>
  <si>
    <t>鄱阳县</t>
  </si>
  <si>
    <t>鹰潭市</t>
  </si>
  <si>
    <t>上饶市</t>
  </si>
  <si>
    <t>抚州市区</t>
  </si>
  <si>
    <t>江西生物科技</t>
  </si>
  <si>
    <t>&gt;=10吨</t>
  </si>
  <si>
    <t>广西</t>
  </si>
  <si>
    <t>北京（零担）</t>
  </si>
  <si>
    <t>≦3吨&gt;10吨</t>
  </si>
  <si>
    <t>天津（零担）</t>
  </si>
  <si>
    <t>河北</t>
  </si>
  <si>
    <t>河北（零担）</t>
  </si>
  <si>
    <t>山西</t>
  </si>
  <si>
    <t>山西（零担）</t>
  </si>
  <si>
    <t>内蒙古</t>
  </si>
  <si>
    <t>内蒙古（零担）</t>
  </si>
  <si>
    <t>上海（零担）</t>
  </si>
  <si>
    <t>江苏（零担）</t>
  </si>
  <si>
    <t>浙江（零担）</t>
  </si>
  <si>
    <t>安徽（零担）</t>
  </si>
  <si>
    <t>辽宁（零担）</t>
  </si>
  <si>
    <t>吉林</t>
  </si>
  <si>
    <t>吉林（零担）</t>
  </si>
  <si>
    <t>黑龙江</t>
  </si>
  <si>
    <t>黑龙江（零担）</t>
  </si>
  <si>
    <t>山东（零担）</t>
  </si>
  <si>
    <t>河南（零担）</t>
  </si>
  <si>
    <t>陕西（零担）</t>
  </si>
  <si>
    <t>宁夏</t>
  </si>
  <si>
    <t>宁夏（零担）</t>
  </si>
  <si>
    <t>新疆（零担）</t>
  </si>
  <si>
    <t>甘肃</t>
  </si>
  <si>
    <t>甘肃（零担）</t>
  </si>
  <si>
    <t>青海</t>
  </si>
  <si>
    <t>青海（零担）</t>
  </si>
  <si>
    <t>重庆（零担）</t>
  </si>
  <si>
    <t>西藏（零担）</t>
  </si>
  <si>
    <t>四川（零担）</t>
  </si>
  <si>
    <t>贵州</t>
  </si>
  <si>
    <t>贵州（零担）</t>
  </si>
  <si>
    <t>生产至电商</t>
  </si>
  <si>
    <t>云南（零担）</t>
  </si>
  <si>
    <t>江西（零担）</t>
  </si>
  <si>
    <t>福建（零担）</t>
  </si>
  <si>
    <t>广东（零担）</t>
  </si>
  <si>
    <t>广西（零担）</t>
  </si>
  <si>
    <t>海南</t>
  </si>
  <si>
    <t>海南（零担）</t>
  </si>
  <si>
    <t>湖南（零担）</t>
  </si>
  <si>
    <t>湖北（零担）</t>
  </si>
  <si>
    <t>晋江（电商）</t>
  </si>
  <si>
    <r>
      <t>≦</t>
    </r>
    <r>
      <rPr>
        <b/>
        <sz val="10"/>
        <color indexed="8"/>
        <rFont val="等线"/>
        <family val="3"/>
        <charset val="134"/>
      </rPr>
      <t>0.5吨&gt;3吨</t>
    </r>
  </si>
  <si>
    <t>孝感（电商）</t>
  </si>
  <si>
    <t>武汉（电商）</t>
  </si>
  <si>
    <t>天津（电商）</t>
  </si>
  <si>
    <t>成都（电商）</t>
  </si>
  <si>
    <t>西安（电商）</t>
  </si>
  <si>
    <t>重庆（电商）</t>
  </si>
  <si>
    <t>深圳（电商）</t>
  </si>
  <si>
    <t>抚顺（电商）</t>
  </si>
  <si>
    <t>芜湖（电商）</t>
  </si>
  <si>
    <t>上虞（电商）</t>
  </si>
  <si>
    <t>昌吉（电商）</t>
  </si>
  <si>
    <t>潍坊（电商）</t>
  </si>
  <si>
    <t>五里恒泰加工厂</t>
  </si>
  <si>
    <t>中纸、工业城、五里埔、后林、内坑、保税仓</t>
  </si>
  <si>
    <t>材料(废料)</t>
  </si>
  <si>
    <t>按车型整车</t>
  </si>
  <si>
    <t>小包膜、中包袋、外包袋、手提袋、内膜袋、纸盒、纸板、纸盘、收缩膜及标签以重量计费，执行恒泰委外材料盘仓运价，另纸箱以体积计费，执行本次恒泰成品至中纸的运输价格
从五里恒泰纸品有限公司仓库至各厂区仓库之间运输废料盘仓以体积计费，执行成品运价，若后续恒泰废料采用打包机机械打包后，则执行材料盘仓运价</t>
  </si>
  <si>
    <t>合车分卸2个地点，每车次补贴300元运费</t>
  </si>
  <si>
    <t>江西配车材料</t>
  </si>
  <si>
    <t>配车</t>
  </si>
  <si>
    <t>江西整车材料</t>
  </si>
  <si>
    <t>南昌电商经销商</t>
  </si>
  <si>
    <t>纸筒芯回收</t>
  </si>
  <si>
    <t>晋江中纸生产公司</t>
  </si>
  <si>
    <t>盘锦</t>
  </si>
  <si>
    <t>京津冀电商经销商</t>
  </si>
  <si>
    <t>京津冀东北配车材料</t>
  </si>
  <si>
    <t>天津(零担)</t>
  </si>
  <si>
    <t>石家庄(零担)</t>
  </si>
  <si>
    <t>太原(零担)</t>
  </si>
  <si>
    <t>呼和浩特(零担)</t>
  </si>
  <si>
    <t>京津冀电商经销商（零担）</t>
  </si>
  <si>
    <t>华北（零担）配车材料</t>
  </si>
  <si>
    <t>长春(零担)</t>
  </si>
  <si>
    <t>哈尔滨(零担)</t>
  </si>
  <si>
    <t>大连(零担)</t>
  </si>
  <si>
    <t>东北（零担）配车材料</t>
  </si>
  <si>
    <t>需代垫码头费用</t>
  </si>
  <si>
    <t>20尺柜</t>
  </si>
  <si>
    <t>内坑厂区</t>
  </si>
  <si>
    <t>厦门客户</t>
  </si>
  <si>
    <t>晋江客户</t>
  </si>
  <si>
    <t>南安客户</t>
  </si>
  <si>
    <t>泉州客户</t>
  </si>
  <si>
    <t>惠安客户</t>
  </si>
  <si>
    <t>永春客户</t>
  </si>
  <si>
    <t>莆田客户</t>
  </si>
  <si>
    <t>漳州客户</t>
  </si>
  <si>
    <t>安溪客户</t>
  </si>
  <si>
    <t>泉港客户</t>
  </si>
  <si>
    <t>石狮客户</t>
  </si>
  <si>
    <t>厦门</t>
  </si>
  <si>
    <t>20GP</t>
  </si>
  <si>
    <t>上海外高桥港</t>
  </si>
  <si>
    <t>上海洋山港</t>
  </si>
  <si>
    <t>连云港</t>
  </si>
  <si>
    <t>我司自行报关，报价含查验费、消毒、换单费、码头费、运输费（包干价，统一开9%运输发票）。另，THC费、法检商品检疫费、海关的关税增值税、修箱、滞箱、洗箱费、低硫附加费、船东附加费实报实销（若有产生修洗箱、滞箱及低硫油需提前知会我司）</t>
  </si>
  <si>
    <t>报价含报关报检费、查验费、消毒、换单费、码头费、运输费（包干价，统一开9%运输发票）。另，THC费、法检商品检疫费、海关的关税增值税、修箱、滞箱、洗箱费、低硫附加费、船东附加费实报实销（若有产生修洗箱、滞箱及低硫油需提前知会我司）</t>
  </si>
  <si>
    <t>尿裤、湿巾</t>
  </si>
  <si>
    <t>需包含卸车</t>
  </si>
  <si>
    <t>1）多厂区装货（抚顺分纸品、卫品、抚顺外租仓等）；</t>
    <phoneticPr fontId="4" type="noConversion"/>
  </si>
  <si>
    <t>含该区域范围内新增线下客户</t>
    <phoneticPr fontId="3" type="noConversion"/>
  </si>
  <si>
    <t>50方起运，含该区域范围内新增线下客户</t>
    <phoneticPr fontId="3" type="noConversion"/>
  </si>
  <si>
    <t>含该区域范围内新增线下客户，现有业务是福兴祥</t>
    <phoneticPr fontId="3" type="noConversion"/>
  </si>
  <si>
    <t>50方起运，含该区域范围内新增线下客户包含卸车费、待时费（北京物美等）</t>
    <phoneticPr fontId="3" type="noConversion"/>
  </si>
  <si>
    <t>50方起运，含该区域范围内新增线下客户包含待时费</t>
    <phoneticPr fontId="3" type="noConversion"/>
  </si>
  <si>
    <t>50方起运，含该区域范围内新增线下客户包含卸车费、待时费</t>
  </si>
  <si>
    <t>含新增线路</t>
    <phoneticPr fontId="3" type="noConversion"/>
  </si>
  <si>
    <t>含该区域范围内新增线下客户和电商分销商</t>
    <phoneticPr fontId="3" type="noConversion"/>
  </si>
  <si>
    <t>含该区域范围内新增线下客户及电商分销商客户</t>
    <phoneticPr fontId="3" type="noConversion"/>
  </si>
  <si>
    <t>含该区域内新增的电商分销商客户</t>
    <phoneticPr fontId="3" type="noConversion"/>
  </si>
  <si>
    <t>含后续该区域内新增的电商分销商客户</t>
    <phoneticPr fontId="3" type="noConversion"/>
  </si>
  <si>
    <t>含该区域范围内新增客户及电商分销商客户</t>
    <phoneticPr fontId="3" type="noConversion"/>
  </si>
  <si>
    <t>含该区域范围内新增电商分销商客户，待时费</t>
    <phoneticPr fontId="3" type="noConversion"/>
  </si>
  <si>
    <t>2021年7月1日-2022年3月31日</t>
  </si>
  <si>
    <t>1）多厂区装货（抚顺分纸品、卫品、抚顺外租仓等）；</t>
  </si>
  <si>
    <t>1）多厂区装货（抚顺分纸品、卫品等）；</t>
  </si>
  <si>
    <t>1）含抚顺仓间调拨业务</t>
  </si>
  <si>
    <t>1）抚顺电商仓到货卸货、送电商分销商装车；
2）除抚顺电商仓仓库外，抚顺纸品、卫品工厂工厂直运执行对应线路价格；
3）涉及成品外调，需要由承运商负责装车，装车补贴为5元/方。</t>
    <phoneticPr fontId="4" type="noConversion"/>
  </si>
  <si>
    <t>1）抚顺电商仓到货卸货、送沈阳电商平台装车+卸货、平台验货、平台退货；
2）送沈阳电商平台卸货根据平台要求使用缠绕膜；
3）电商产品根据业务需求贴标签；
4）除抚顺电商仓仓库外，抚顺纸品、卫品工厂工厂直运执行对应线路价格。
5）涉及成品外调，需要由承运商负责装车，装车补贴为5元/方。</t>
    <phoneticPr fontId="4" type="noConversion"/>
  </si>
  <si>
    <t>1）抚顺电商仓到货卸货、送沈阳电商平台装车+卸货、平台验货、平台退货；
2）送沈阳电商平台卸货根据平台要求使用缠绕膜；
3）电商产品根据业务需求贴标签；
4）除抚顺电商仓仓库外，抚顺纸品、卫品工厂工厂直运执行对应线路价格。
5）涉及成品外调，需要由承运商负责装车，装车补贴为5元/方。</t>
    <phoneticPr fontId="3" type="noConversion"/>
  </si>
  <si>
    <t>2021年7月1日-2022年3月31日</t>
    <phoneticPr fontId="4" type="noConversion"/>
  </si>
  <si>
    <t>中纸、保税仓</t>
    <phoneticPr fontId="4" type="noConversion"/>
  </si>
  <si>
    <t>江西复卷原纸</t>
    <phoneticPr fontId="4" type="noConversion"/>
  </si>
  <si>
    <t>苏州宝丽洁至晋江线路保证金每条壹万，其余线路每三条保证金伍仟（含三条以下），保证金封顶伍万，（例：四条按壹万）</t>
    <phoneticPr fontId="4" type="noConversion"/>
  </si>
  <si>
    <t>浙江长兴至晋江保证金壹万元，其余线路每三条保证金伍仟（含三条以下），保证金封顶伍万，（例：四条按壹万）</t>
    <phoneticPr fontId="4" type="noConversion"/>
  </si>
  <si>
    <t>整车湿巾</t>
    <phoneticPr fontId="4" type="noConversion"/>
  </si>
  <si>
    <t>棉柔巾、家居、卫生棉条、湿巾</t>
    <phoneticPr fontId="4" type="noConversion"/>
  </si>
  <si>
    <t>南宁(复卷原纸)</t>
    <phoneticPr fontId="4" type="noConversion"/>
  </si>
  <si>
    <t>综合取标，存在配车情况</t>
    <phoneticPr fontId="4" type="noConversion"/>
  </si>
  <si>
    <t>南宁(一次分切原纸)</t>
    <phoneticPr fontId="4" type="noConversion"/>
  </si>
  <si>
    <t>陕西三原(复卷原纸)</t>
    <phoneticPr fontId="4" type="noConversion"/>
  </si>
  <si>
    <t>陕西三原(一次分切原纸）</t>
    <phoneticPr fontId="4" type="noConversion"/>
  </si>
  <si>
    <t>东乡(复卷原纸)</t>
    <phoneticPr fontId="4" type="noConversion"/>
  </si>
  <si>
    <t>东乡(一次分切原纸)</t>
    <phoneticPr fontId="4" type="noConversion"/>
  </si>
  <si>
    <t>广州(复卷原纸)</t>
    <phoneticPr fontId="4" type="noConversion"/>
  </si>
  <si>
    <t>广州(一次分切原纸)</t>
    <phoneticPr fontId="4" type="noConversion"/>
  </si>
  <si>
    <t>晋江(复卷原纸)</t>
    <phoneticPr fontId="4" type="noConversion"/>
  </si>
  <si>
    <t>晋江(一次分切原纸)</t>
    <phoneticPr fontId="4" type="noConversion"/>
  </si>
  <si>
    <t>广州沃尔玛总仓</t>
    <phoneticPr fontId="4" type="noConversion"/>
  </si>
  <si>
    <t>运输周期按卖场的预约时间到货，卸货费10元/方.</t>
    <phoneticPr fontId="4" type="noConversion"/>
  </si>
  <si>
    <t>深圳沃尔玛总仓</t>
    <phoneticPr fontId="4" type="noConversion"/>
  </si>
  <si>
    <t>复卷原纸</t>
    <phoneticPr fontId="4" type="noConversion"/>
  </si>
  <si>
    <t>一次分切原纸</t>
    <phoneticPr fontId="4" type="noConversion"/>
  </si>
  <si>
    <t>常德(一次分切纸管)</t>
    <phoneticPr fontId="4" type="noConversion"/>
  </si>
  <si>
    <t>一次分切纸管</t>
    <phoneticPr fontId="4" type="noConversion"/>
  </si>
  <si>
    <t>240根</t>
    <phoneticPr fontId="4" type="noConversion"/>
  </si>
  <si>
    <t>移库包含从电商库位拣货、提货并送至协同仓库指定库位，更换京东托盘并重新堆码（按京东收货标准交付），投标需要报价，与主线综合取标</t>
    <phoneticPr fontId="4" type="noConversion"/>
  </si>
  <si>
    <t>卸货包含恒安集团各地发往成都电商仓的调拔订单，以及四川工厂内产生调拨订单转移到成都电商仓并入库，一次物流到货途损更换纸箱，固定单价5元/方</t>
    <phoneticPr fontId="4" type="noConversion"/>
  </si>
  <si>
    <t>含宇昌加工厂及芜湖区域内新增加工厂,加工厂装车</t>
    <phoneticPr fontId="4" type="noConversion"/>
  </si>
  <si>
    <t>上海RDC（KFC产品）</t>
    <phoneticPr fontId="4" type="noConversion"/>
  </si>
  <si>
    <t>上虞RDC(KFC产品)</t>
    <phoneticPr fontId="4" type="noConversion"/>
  </si>
  <si>
    <t>苏州RDC(KFC产品)</t>
    <phoneticPr fontId="4" type="noConversion"/>
  </si>
  <si>
    <t>南京RDC(KFC产品)</t>
    <phoneticPr fontId="4" type="noConversion"/>
  </si>
  <si>
    <r>
      <t xml:space="preserve">1、含区域内外挂仓
</t>
    </r>
    <r>
      <rPr>
        <b/>
        <sz val="10"/>
        <color indexed="10"/>
        <rFont val="等线"/>
        <family val="3"/>
        <charset val="134"/>
      </rPr>
      <t>2、含装车、纸箱破损更换、卸货、缠膜等平台末端费用，报价需包含，无任何补贴</t>
    </r>
    <r>
      <rPr>
        <b/>
        <sz val="10"/>
        <rFont val="等线"/>
        <family val="3"/>
        <charset val="134"/>
      </rPr>
      <t xml:space="preserve">
3、配送产品含湖里商贸3M家居产品</t>
    </r>
    <phoneticPr fontId="4" type="noConversion"/>
  </si>
  <si>
    <r>
      <t xml:space="preserve">1、含区域内外挂仓
</t>
    </r>
    <r>
      <rPr>
        <b/>
        <sz val="10"/>
        <color indexed="10"/>
        <rFont val="等线"/>
        <family val="3"/>
        <charset val="134"/>
      </rPr>
      <t>2、含装车、纸箱破损更换、卸货、缠膜等平台末端费用，报价需包含，无任何补贴</t>
    </r>
    <r>
      <rPr>
        <b/>
        <sz val="10"/>
        <rFont val="等线"/>
        <family val="3"/>
        <charset val="134"/>
      </rPr>
      <t xml:space="preserve">
3、配送产品含湖里商贸3M家居产品
4、捆绑芜湖电商仓及芜湖B2C仓到货卸货入库 6元/方、厂内移库3元/方，搬运服务税点6%
5.捆绑湖里商贸3M家居包装、贴标、包材
  （贴码0.12元/个，包装0.98元/个、高压袋0.51元/个、纸盒5.25元/个），包装服务税点6%</t>
    </r>
    <phoneticPr fontId="4" type="noConversion"/>
  </si>
  <si>
    <t>江运+汽运，淡季为4月1日-9月30日，旺季为10月1日-3月31日（纯运输），需负责江运中转内贸码头吊装费用，两个时间段综合取标，以发运时间算</t>
    <phoneticPr fontId="4" type="noConversion"/>
  </si>
  <si>
    <t>含清关+江运+汽运（含空箱返还费用），淡季为4月1日-9月30日，旺季为10月1日-3月31日，需负责江运中转内贸码头吊装费用，两个时间段综合取标，以发运时间算</t>
    <phoneticPr fontId="4" type="noConversion"/>
  </si>
  <si>
    <t>含换单、报检、查验、运输，直接整柜到货</t>
    <phoneticPr fontId="4" type="noConversion"/>
  </si>
  <si>
    <t>含换单、报检、查验、运输，掏箱走内贸</t>
  </si>
  <si>
    <t>陕西三原</t>
  </si>
  <si>
    <t>含换单、报检、查验、运输,掏箱走铁路</t>
  </si>
  <si>
    <t>含换单、报检、查验、运输，直接整柜到货/掏箱走内贸</t>
    <phoneticPr fontId="4" type="noConversion"/>
  </si>
  <si>
    <t>上海洋山港</t>
    <phoneticPr fontId="3" type="noConversion"/>
  </si>
  <si>
    <t>合肥(上海洋山港)</t>
    <phoneticPr fontId="3" type="noConversion"/>
  </si>
  <si>
    <t>四川(上海洋山港)</t>
    <phoneticPr fontId="3" type="noConversion"/>
  </si>
  <si>
    <t>陕西(上海洋山港)</t>
    <phoneticPr fontId="3" type="noConversion"/>
  </si>
  <si>
    <t>湖北(上海洋山港)</t>
    <phoneticPr fontId="3" type="noConversion"/>
  </si>
  <si>
    <t>含换单、报检、查验、运输，拖柜</t>
    <phoneticPr fontId="4" type="noConversion"/>
  </si>
  <si>
    <t>上海洋山港</t>
    <phoneticPr fontId="4" type="noConversion"/>
  </si>
  <si>
    <t>成都</t>
    <phoneticPr fontId="4" type="noConversion"/>
  </si>
  <si>
    <t>含换单、报检、查验、运输，掏箱走内贸</t>
    <phoneticPr fontId="4" type="noConversion"/>
  </si>
  <si>
    <t>陕西三原</t>
    <phoneticPr fontId="4" type="noConversion"/>
  </si>
  <si>
    <t>含换单、报检、查验、运输,掏箱走铁路</t>
    <phoneticPr fontId="4" type="noConversion"/>
  </si>
  <si>
    <t>孝感</t>
    <phoneticPr fontId="4" type="noConversion"/>
  </si>
  <si>
    <t>含换单、报检、查验、运输，拖柜/掏箱走内贸</t>
    <phoneticPr fontId="4" type="noConversion"/>
  </si>
  <si>
    <t>合肥（上海洋山港）</t>
    <phoneticPr fontId="3" type="noConversion"/>
  </si>
  <si>
    <t>四川（上海洋山港）</t>
    <phoneticPr fontId="3" type="noConversion"/>
  </si>
  <si>
    <t>陕西（上海洋山港）</t>
    <phoneticPr fontId="3" type="noConversion"/>
  </si>
  <si>
    <t>湖北（上海洋山港）</t>
    <phoneticPr fontId="3" type="noConversion"/>
  </si>
  <si>
    <r>
      <t>天津（含天津电商、</t>
    </r>
    <r>
      <rPr>
        <b/>
        <sz val="10"/>
        <color indexed="10"/>
        <rFont val="等线"/>
        <family val="3"/>
        <charset val="134"/>
        <scheme val="minor"/>
      </rPr>
      <t>天津B2C</t>
    </r>
    <r>
      <rPr>
        <b/>
        <sz val="10"/>
        <rFont val="等线"/>
        <family val="3"/>
        <charset val="134"/>
        <scheme val="minor"/>
      </rPr>
      <t>）</t>
    </r>
  </si>
  <si>
    <r>
      <t>咸阳</t>
    </r>
    <r>
      <rPr>
        <b/>
        <sz val="10"/>
        <rFont val="等线"/>
        <family val="3"/>
        <charset val="134"/>
        <scheme val="minor"/>
      </rPr>
      <t>电商分销商</t>
    </r>
  </si>
  <si>
    <r>
      <t xml:space="preserve">1.含区域内外挂仓
</t>
    </r>
    <r>
      <rPr>
        <b/>
        <sz val="10"/>
        <color indexed="10"/>
        <rFont val="等线"/>
        <family val="3"/>
        <charset val="134"/>
        <scheme val="minor"/>
      </rPr>
      <t xml:space="preserve">2.含装车、纸箱破损更换、卸货、缠膜等平台末端费用，报价需包含，无任何补贴
</t>
    </r>
    <r>
      <rPr>
        <b/>
        <sz val="10"/>
        <color indexed="8"/>
        <rFont val="等线"/>
        <family val="3"/>
        <charset val="134"/>
        <scheme val="minor"/>
      </rPr>
      <t>3、配送产品含湖里商贸3M家居产品</t>
    </r>
    <phoneticPr fontId="4" type="noConversion"/>
  </si>
  <si>
    <r>
      <t xml:space="preserve">1.含区域内外挂仓
</t>
    </r>
    <r>
      <rPr>
        <b/>
        <sz val="10"/>
        <color indexed="10"/>
        <rFont val="等线"/>
        <family val="3"/>
        <charset val="134"/>
        <scheme val="minor"/>
      </rPr>
      <t>2.含装车、</t>
    </r>
    <r>
      <rPr>
        <b/>
        <sz val="10"/>
        <rFont val="等线"/>
        <family val="3"/>
        <charset val="134"/>
        <scheme val="minor"/>
      </rPr>
      <t>纸箱破损更换、卸货、缠膜等平台末端费用，</t>
    </r>
    <r>
      <rPr>
        <b/>
        <sz val="10"/>
        <color indexed="10"/>
        <rFont val="等线"/>
        <family val="3"/>
        <charset val="134"/>
        <scheme val="minor"/>
      </rPr>
      <t>报价需包含，无任何补贴</t>
    </r>
    <r>
      <rPr>
        <b/>
        <sz val="10"/>
        <rFont val="等线"/>
        <family val="3"/>
        <charset val="134"/>
        <scheme val="minor"/>
      </rPr>
      <t xml:space="preserve">
3、配送产品含湖里商贸3M家居产品
4、捆绑芜湖电商仓及芜湖B2C仓到货卸货入库 6元/方、厂内移库3元/方，搬运服务税点6%
5.捆绑湖里商贸3M家居包装、贴标、包材
  （贴码0.12元/个，包装0.98元/个、高压袋0.51元/个、纸盒5.25元/个），包装服务税点6%</t>
    </r>
    <phoneticPr fontId="4" type="noConversion"/>
  </si>
  <si>
    <r>
      <t>2021年7月1日-2022年</t>
    </r>
    <r>
      <rPr>
        <b/>
        <sz val="10"/>
        <rFont val="等线"/>
        <family val="3"/>
        <charset val="134"/>
        <scheme val="minor"/>
      </rPr>
      <t>3月31日</t>
    </r>
    <phoneticPr fontId="4" type="noConversion"/>
  </si>
  <si>
    <t>备注2</t>
    <phoneticPr fontId="3" type="noConversion"/>
  </si>
  <si>
    <t>备注1</t>
    <phoneticPr fontId="3" type="noConversion"/>
  </si>
  <si>
    <t>综合取标</t>
    <phoneticPr fontId="3" type="noConversion"/>
  </si>
  <si>
    <t>2021年7月1日-2022年3月31日</t>
    <phoneticPr fontId="3" type="noConversion"/>
  </si>
  <si>
    <r>
      <t>2021年7月1日-2022年</t>
    </r>
    <r>
      <rPr>
        <b/>
        <sz val="10"/>
        <rFont val="等线"/>
        <family val="3"/>
        <charset val="134"/>
      </rPr>
      <t>3月31日</t>
    </r>
    <phoneticPr fontId="4" type="noConversion"/>
  </si>
  <si>
    <t>江西分切原纸</t>
    <phoneticPr fontId="3" type="noConversion"/>
  </si>
  <si>
    <t>衡阳（含衡阳客户曾四清）</t>
    <phoneticPr fontId="3" type="noConversion"/>
  </si>
  <si>
    <t>孝感（含湖北客户）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</si>
</sst>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_ "/>
    <numFmt numFmtId="179" formatCode="0_ ;[Red]\-0\ "/>
    <numFmt numFmtId="180" formatCode="0.0_);[Red]\(0.0\)"/>
    <numFmt numFmtId="181" formatCode="0.00_);[Red]\(0.00\)"/>
    <numFmt numFmtId="182" formatCode="0.00_ ;[Red]\-0.00\ "/>
  </numFmts>
  <fonts count="25" x14ac:knownFonts="1">
    <font>
      <sz val="11"/>
      <color theme="1"/>
      <name val="等线"/>
      <family val="2"/>
      <scheme val="minor"/>
    </font>
    <font>
      <sz val="12"/>
      <name val="宋体"/>
      <family val="3"/>
      <charset val="134"/>
    </font>
    <font>
      <b/>
      <sz val="12"/>
      <name val="等线"/>
      <family val="3"/>
      <charset val="134"/>
    </font>
    <font>
      <sz val="9"/>
      <name val="等线"/>
      <family val="3"/>
      <charset val="134"/>
      <scheme val="minor"/>
    </font>
    <font>
      <sz val="9"/>
      <name val="宋体"/>
      <family val="3"/>
      <charset val="134"/>
    </font>
    <font>
      <b/>
      <sz val="12"/>
      <name val="等线"/>
      <family val="3"/>
      <charset val="134"/>
    </font>
    <font>
      <b/>
      <sz val="10"/>
      <name val="等线"/>
      <family val="3"/>
      <charset val="134"/>
    </font>
    <font>
      <b/>
      <sz val="10"/>
      <color rgb="FFFF0000"/>
      <name val="等线"/>
      <family val="3"/>
      <charset val="134"/>
    </font>
    <font>
      <sz val="11"/>
      <color indexed="8"/>
      <name val="宋体"/>
      <family val="3"/>
      <charset val="134"/>
    </font>
    <font>
      <b/>
      <sz val="10"/>
      <color indexed="10"/>
      <name val="等线"/>
      <family val="3"/>
      <charset val="134"/>
    </font>
    <font>
      <b/>
      <sz val="10"/>
      <color indexed="8"/>
      <name val="等线"/>
      <family val="3"/>
      <charset val="134"/>
    </font>
    <font>
      <sz val="12"/>
      <name val="宋体"/>
      <family val="3"/>
      <charset val="134"/>
    </font>
    <font>
      <b/>
      <sz val="14"/>
      <name val="等线"/>
      <family val="3"/>
      <charset val="134"/>
    </font>
    <font>
      <b/>
      <sz val="10"/>
      <color theme="1"/>
      <name val="等线"/>
      <family val="3"/>
      <charset val="134"/>
    </font>
    <font>
      <b/>
      <sz val="9"/>
      <name val="宋体"/>
      <family val="3"/>
      <charset val="134"/>
    </font>
    <font>
      <b/>
      <sz val="16"/>
      <name val="等线"/>
      <family val="3"/>
      <charset val="134"/>
    </font>
    <font>
      <b/>
      <sz val="10"/>
      <color rgb="FF000000"/>
      <name val="等线"/>
      <family val="3"/>
      <charset val="134"/>
    </font>
    <font>
      <b/>
      <sz val="9"/>
      <color indexed="81"/>
      <name val="宋体"/>
      <family val="3"/>
      <charset val="134"/>
    </font>
    <font>
      <sz val="9"/>
      <color indexed="81"/>
      <name val="宋体"/>
      <family val="3"/>
      <charset val="134"/>
    </font>
    <font>
      <sz val="11"/>
      <color indexed="8"/>
      <name val="宋体"/>
      <family val="3"/>
      <charset val="134"/>
    </font>
    <font>
      <b/>
      <sz val="10"/>
      <color theme="1"/>
      <name val="等线"/>
      <family val="3"/>
      <charset val="134"/>
      <scheme val="minor"/>
    </font>
    <font>
      <b/>
      <sz val="10"/>
      <name val="等线"/>
      <family val="3"/>
      <charset val="134"/>
      <scheme val="minor"/>
    </font>
    <font>
      <b/>
      <sz val="10"/>
      <color indexed="8"/>
      <name val="等线"/>
      <family val="3"/>
      <charset val="134"/>
      <scheme val="minor"/>
    </font>
    <font>
      <b/>
      <sz val="10"/>
      <color rgb="FFFF0000"/>
      <name val="等线"/>
      <family val="3"/>
      <charset val="134"/>
      <scheme val="minor"/>
    </font>
    <font>
      <b/>
      <sz val="10"/>
      <color indexed="10"/>
      <name val="等线"/>
      <family val="3"/>
      <charset val="134"/>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C000"/>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0" fontId="1"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9" fontId="11" fillId="0" borderId="0" applyFont="0" applyFill="0" applyBorder="0" applyAlignment="0" applyProtection="0">
      <alignment vertical="center"/>
    </xf>
    <xf numFmtId="0" fontId="19" fillId="0" borderId="0"/>
    <xf numFmtId="0" fontId="8" fillId="0" borderId="0"/>
  </cellStyleXfs>
  <cellXfs count="393">
    <xf numFmtId="0" fontId="0" fillId="0" borderId="0" xfId="0"/>
    <xf numFmtId="0" fontId="6" fillId="0" borderId="0" xfId="1" applyFont="1" applyAlignment="1">
      <alignment vertical="center"/>
    </xf>
    <xf numFmtId="0" fontId="6"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3" borderId="2" xfId="1" applyFont="1" applyFill="1" applyBorder="1" applyAlignment="1">
      <alignment horizontal="center" vertical="center"/>
    </xf>
    <xf numFmtId="0" fontId="6" fillId="0" borderId="2" xfId="2" applyFont="1" applyBorder="1" applyAlignment="1">
      <alignment horizontal="center" vertical="center"/>
    </xf>
    <xf numFmtId="0" fontId="6" fillId="0" borderId="2" xfId="3" applyFont="1" applyBorder="1" applyAlignment="1">
      <alignment horizontal="left" vertical="center" wrapText="1"/>
    </xf>
    <xf numFmtId="0" fontId="6" fillId="0" borderId="2" xfId="1" applyFont="1" applyBorder="1" applyAlignment="1">
      <alignment horizontal="center" vertical="center"/>
    </xf>
    <xf numFmtId="0" fontId="6" fillId="0" borderId="2" xfId="1" applyFont="1" applyBorder="1" applyAlignment="1">
      <alignment horizontal="left" vertical="center" wrapText="1"/>
    </xf>
    <xf numFmtId="0" fontId="6" fillId="3" borderId="2" xfId="1" applyFont="1" applyFill="1" applyBorder="1" applyAlignment="1">
      <alignment horizontal="center" vertical="center" wrapText="1"/>
    </xf>
    <xf numFmtId="0" fontId="6" fillId="0" borderId="0" xfId="1" applyFont="1" applyAlignment="1">
      <alignment horizontal="center" vertical="center" wrapText="1"/>
    </xf>
    <xf numFmtId="0" fontId="6" fillId="0" borderId="2" xfId="1" applyFont="1" applyBorder="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4" applyFont="1" applyAlignment="1">
      <alignment horizontal="center" vertical="center" wrapText="1"/>
    </xf>
    <xf numFmtId="0" fontId="6" fillId="2" borderId="2" xfId="2" applyFont="1" applyFill="1" applyBorder="1" applyAlignment="1">
      <alignment horizontal="center" vertical="center" wrapText="1"/>
    </xf>
    <xf numFmtId="0" fontId="6" fillId="2" borderId="2" xfId="2" applyFont="1" applyFill="1" applyBorder="1" applyAlignment="1">
      <alignment horizontal="center" vertical="center" wrapText="1" shrinkToFit="1"/>
    </xf>
    <xf numFmtId="0" fontId="13" fillId="2" borderId="2" xfId="2"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0" borderId="2" xfId="3" applyFont="1" applyBorder="1" applyAlignment="1">
      <alignment horizontal="center" vertical="center" shrinkToFit="1"/>
    </xf>
    <xf numFmtId="0" fontId="6" fillId="0" borderId="0" xfId="4" applyFont="1" applyAlignment="1">
      <alignment vertical="center" wrapText="1"/>
    </xf>
    <xf numFmtId="0" fontId="6" fillId="4" borderId="2" xfId="3" applyFont="1" applyFill="1" applyBorder="1" applyAlignment="1">
      <alignment horizontal="center" vertical="center" shrinkToFit="1"/>
    </xf>
    <xf numFmtId="0" fontId="6" fillId="4" borderId="2" xfId="3" applyFont="1" applyFill="1" applyBorder="1" applyAlignment="1">
      <alignment horizontal="center" vertical="center"/>
    </xf>
    <xf numFmtId="176" fontId="6" fillId="4" borderId="2" xfId="3" applyNumberFormat="1" applyFont="1" applyFill="1" applyBorder="1" applyAlignment="1">
      <alignment horizontal="center" vertical="center"/>
    </xf>
    <xf numFmtId="0" fontId="6" fillId="4" borderId="2" xfId="2" applyFont="1" applyFill="1" applyBorder="1" applyAlignment="1">
      <alignment horizontal="center" vertical="center"/>
    </xf>
    <xf numFmtId="0" fontId="6" fillId="3" borderId="2" xfId="3" applyFont="1" applyFill="1" applyBorder="1" applyAlignment="1">
      <alignment horizontal="center" vertical="center" shrinkToFit="1"/>
    </xf>
    <xf numFmtId="0" fontId="6" fillId="3" borderId="2" xfId="3" applyFont="1" applyFill="1" applyBorder="1" applyAlignment="1">
      <alignment horizontal="center" vertical="center"/>
    </xf>
    <xf numFmtId="178" fontId="10" fillId="0" borderId="2" xfId="8" applyNumberFormat="1" applyFont="1" applyBorder="1" applyAlignment="1" applyProtection="1">
      <alignment horizontal="center" vertical="center"/>
      <protection locked="0"/>
    </xf>
    <xf numFmtId="0" fontId="6" fillId="0" borderId="2" xfId="2" applyFont="1" applyBorder="1" applyAlignment="1">
      <alignment horizontal="center" vertical="center" shrinkToFit="1"/>
    </xf>
    <xf numFmtId="0" fontId="13" fillId="0" borderId="2" xfId="4" applyFont="1" applyBorder="1" applyAlignment="1">
      <alignment horizontal="center" vertical="center"/>
    </xf>
    <xf numFmtId="0" fontId="10" fillId="4" borderId="2" xfId="2" applyFont="1" applyFill="1" applyBorder="1" applyAlignment="1">
      <alignment horizontal="center" vertical="center" wrapText="1"/>
    </xf>
    <xf numFmtId="180" fontId="10" fillId="0" borderId="2" xfId="5" applyNumberFormat="1" applyFont="1" applyBorder="1" applyAlignment="1" applyProtection="1">
      <alignment horizontal="center" vertical="center"/>
      <protection hidden="1"/>
    </xf>
    <xf numFmtId="176" fontId="13" fillId="0" borderId="2" xfId="13" applyNumberFormat="1" applyFont="1" applyBorder="1" applyAlignment="1" applyProtection="1">
      <alignment horizontal="center" vertical="center"/>
      <protection hidden="1"/>
    </xf>
    <xf numFmtId="179" fontId="6" fillId="0" borderId="0" xfId="4" applyNumberFormat="1" applyFont="1" applyAlignment="1">
      <alignment horizontal="center" vertical="center" wrapText="1"/>
    </xf>
    <xf numFmtId="0" fontId="6" fillId="0" borderId="0" xfId="8" applyFont="1" applyAlignment="1">
      <alignment horizontal="center" vertical="center"/>
    </xf>
    <xf numFmtId="177" fontId="10" fillId="0" borderId="2" xfId="8" applyNumberFormat="1" applyFont="1" applyBorder="1" applyAlignment="1">
      <alignment horizontal="center" vertical="center"/>
    </xf>
    <xf numFmtId="177" fontId="10" fillId="4" borderId="2" xfId="8" applyNumberFormat="1" applyFont="1" applyFill="1" applyBorder="1" applyAlignment="1">
      <alignment horizontal="center" vertical="center"/>
    </xf>
    <xf numFmtId="0" fontId="6" fillId="4" borderId="2" xfId="8" applyFont="1" applyFill="1" applyBorder="1" applyAlignment="1">
      <alignment horizontal="left" vertical="center" wrapText="1"/>
    </xf>
    <xf numFmtId="178" fontId="10" fillId="4" borderId="2" xfId="8" applyNumberFormat="1" applyFont="1" applyFill="1" applyBorder="1" applyAlignment="1" applyProtection="1">
      <alignment horizontal="center" vertical="center"/>
      <protection locked="0"/>
    </xf>
    <xf numFmtId="179" fontId="6" fillId="0" borderId="2" xfId="8" applyNumberFormat="1" applyFont="1" applyBorder="1" applyAlignment="1">
      <alignment horizontal="center" vertical="center"/>
    </xf>
    <xf numFmtId="0" fontId="6" fillId="0" borderId="2" xfId="7" applyFont="1" applyBorder="1" applyAlignment="1">
      <alignment horizontal="center" vertical="center"/>
    </xf>
    <xf numFmtId="0" fontId="10" fillId="3" borderId="2" xfId="6" applyFont="1" applyFill="1" applyBorder="1" applyAlignment="1">
      <alignment horizontal="center" vertical="center"/>
    </xf>
    <xf numFmtId="0" fontId="6" fillId="3" borderId="2" xfId="7" applyFont="1" applyFill="1" applyBorder="1" applyAlignment="1">
      <alignment horizontal="center" vertical="center"/>
    </xf>
    <xf numFmtId="0" fontId="10" fillId="0" borderId="2" xfId="2" applyFont="1" applyBorder="1" applyAlignment="1">
      <alignment horizontal="center" vertical="center" shrinkToFit="1"/>
    </xf>
    <xf numFmtId="0" fontId="6" fillId="0" borderId="2" xfId="12" applyFont="1" applyBorder="1" applyAlignment="1">
      <alignment horizontal="center" vertical="center"/>
    </xf>
    <xf numFmtId="1" fontId="6" fillId="0" borderId="2" xfId="8" applyNumberFormat="1" applyFont="1" applyBorder="1" applyAlignment="1">
      <alignment horizontal="center" vertical="center"/>
    </xf>
    <xf numFmtId="177" fontId="6" fillId="0" borderId="2" xfId="8" applyNumberFormat="1" applyFont="1" applyBorder="1" applyAlignment="1">
      <alignment horizontal="center" vertical="center"/>
    </xf>
    <xf numFmtId="0" fontId="6" fillId="0" borderId="0" xfId="8" applyFont="1" applyAlignment="1">
      <alignment horizontal="center" vertical="center" wrapText="1"/>
    </xf>
    <xf numFmtId="180" fontId="10" fillId="4" borderId="2" xfId="5" applyNumberFormat="1" applyFont="1" applyFill="1" applyBorder="1" applyAlignment="1" applyProtection="1">
      <alignment horizontal="center" vertical="center"/>
      <protection hidden="1"/>
    </xf>
    <xf numFmtId="0" fontId="6" fillId="4" borderId="2" xfId="2" applyFont="1" applyFill="1" applyBorder="1" applyAlignment="1">
      <alignment horizontal="center" vertical="center" shrinkToFit="1"/>
    </xf>
    <xf numFmtId="0" fontId="6" fillId="0" borderId="2" xfId="16" applyFont="1" applyBorder="1" applyAlignment="1">
      <alignment horizontal="center" vertical="center"/>
    </xf>
    <xf numFmtId="0" fontId="13" fillId="0" borderId="2" xfId="8" applyFont="1" applyBorder="1" applyAlignment="1">
      <alignment horizontal="left" vertical="center" wrapText="1"/>
    </xf>
    <xf numFmtId="0" fontId="10" fillId="4" borderId="2" xfId="17" applyFont="1" applyFill="1" applyBorder="1" applyAlignment="1">
      <alignment horizontal="center" vertical="center"/>
    </xf>
    <xf numFmtId="0" fontId="10" fillId="3" borderId="2" xfId="3" applyFont="1" applyFill="1" applyBorder="1" applyAlignment="1">
      <alignment horizontal="center" vertical="center"/>
    </xf>
    <xf numFmtId="0" fontId="10" fillId="7" borderId="2" xfId="17" applyFont="1" applyFill="1" applyBorder="1" applyAlignment="1">
      <alignment horizontal="center" vertical="center"/>
    </xf>
    <xf numFmtId="0" fontId="16" fillId="3" borderId="2" xfId="3" applyFont="1" applyFill="1" applyBorder="1" applyAlignment="1">
      <alignment horizontal="center" vertical="center"/>
    </xf>
    <xf numFmtId="0" fontId="10" fillId="3" borderId="2" xfId="17" applyFont="1" applyFill="1" applyBorder="1" applyAlignment="1">
      <alignment horizontal="center" vertical="center"/>
    </xf>
    <xf numFmtId="179" fontId="6" fillId="0" borderId="0" xfId="8" applyNumberFormat="1" applyFont="1" applyAlignment="1">
      <alignment horizontal="center" vertical="center"/>
    </xf>
    <xf numFmtId="2" fontId="6" fillId="0" borderId="2" xfId="8" applyNumberFormat="1" applyFont="1" applyBorder="1" applyAlignment="1">
      <alignment horizontal="left" vertical="center" wrapText="1"/>
    </xf>
    <xf numFmtId="2" fontId="6" fillId="4" borderId="2" xfId="8" applyNumberFormat="1" applyFont="1" applyFill="1" applyBorder="1" applyAlignment="1">
      <alignment horizontal="left" vertical="center" wrapText="1"/>
    </xf>
    <xf numFmtId="0" fontId="6" fillId="0" borderId="0" xfId="4" applyFont="1" applyAlignment="1">
      <alignment horizontal="left" vertical="center" wrapText="1"/>
    </xf>
    <xf numFmtId="176" fontId="6" fillId="0" borderId="2" xfId="3" applyNumberFormat="1" applyFont="1" applyBorder="1" applyAlignment="1">
      <alignment horizontal="center" vertical="center"/>
    </xf>
    <xf numFmtId="0" fontId="20" fillId="0" borderId="2" xfId="0" applyFont="1" applyBorder="1" applyAlignment="1">
      <alignment horizontal="center" vertical="center"/>
    </xf>
    <xf numFmtId="0" fontId="6" fillId="0" borderId="0" xfId="8" applyFont="1" applyFill="1" applyAlignment="1">
      <alignment horizontal="center" vertical="center"/>
    </xf>
    <xf numFmtId="0" fontId="6" fillId="0" borderId="0" xfId="8" applyFont="1" applyFill="1" applyAlignment="1">
      <alignment horizontal="center" vertical="center" wrapText="1"/>
    </xf>
    <xf numFmtId="0" fontId="6" fillId="0" borderId="0" xfId="8" applyFont="1" applyFill="1" applyAlignment="1">
      <alignment vertical="center"/>
    </xf>
    <xf numFmtId="0" fontId="6" fillId="0" borderId="0" xfId="8" applyFont="1" applyFill="1" applyAlignment="1">
      <alignment vertical="center" wrapText="1"/>
    </xf>
    <xf numFmtId="0" fontId="7" fillId="0" borderId="0" xfId="8" applyFont="1" applyFill="1" applyAlignment="1">
      <alignment vertical="center" wrapText="1"/>
    </xf>
    <xf numFmtId="0" fontId="7" fillId="0" borderId="0" xfId="8" applyFont="1" applyFill="1" applyAlignment="1">
      <alignment horizontal="center" vertical="center" wrapText="1"/>
    </xf>
    <xf numFmtId="0" fontId="6" fillId="0" borderId="2" xfId="4" applyFont="1" applyBorder="1" applyAlignment="1">
      <alignment horizontal="center" vertical="center" wrapText="1"/>
    </xf>
    <xf numFmtId="0" fontId="6" fillId="0" borderId="2" xfId="5" applyFont="1" applyBorder="1" applyAlignment="1">
      <alignment horizontal="center" vertical="center" wrapText="1"/>
    </xf>
    <xf numFmtId="0" fontId="6"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8" applyFont="1" applyBorder="1" applyAlignment="1">
      <alignment horizontal="center" vertical="center" wrapText="1"/>
    </xf>
    <xf numFmtId="0" fontId="6" fillId="0" borderId="2" xfId="8" applyFont="1" applyBorder="1" applyAlignment="1">
      <alignment horizontal="center" vertical="center"/>
    </xf>
    <xf numFmtId="0" fontId="10" fillId="0" borderId="2" xfId="2" applyFont="1" applyBorder="1" applyAlignment="1">
      <alignment horizontal="center" vertical="center" wrapText="1"/>
    </xf>
    <xf numFmtId="0" fontId="6" fillId="0" borderId="2" xfId="3" applyFont="1" applyBorder="1" applyAlignment="1">
      <alignment horizontal="center" vertical="center"/>
    </xf>
    <xf numFmtId="0" fontId="13" fillId="0" borderId="2" xfId="8" applyFont="1" applyBorder="1" applyAlignment="1">
      <alignment horizontal="center" vertical="center"/>
    </xf>
    <xf numFmtId="0" fontId="13" fillId="4" borderId="2" xfId="8" applyFont="1" applyFill="1" applyBorder="1" applyAlignment="1">
      <alignment horizontal="center" vertical="center"/>
    </xf>
    <xf numFmtId="0" fontId="6" fillId="4" borderId="2" xfId="8" applyFont="1" applyFill="1" applyBorder="1" applyAlignment="1">
      <alignment horizontal="center" vertical="center"/>
    </xf>
    <xf numFmtId="0" fontId="6" fillId="0" borderId="2" xfId="2" applyFont="1" applyBorder="1" applyAlignment="1">
      <alignment horizontal="center" vertical="center"/>
    </xf>
    <xf numFmtId="0" fontId="10" fillId="0" borderId="2" xfId="2" applyFont="1" applyBorder="1" applyAlignment="1">
      <alignment horizontal="center" vertical="center"/>
    </xf>
    <xf numFmtId="0" fontId="10" fillId="4" borderId="2" xfId="2" applyFont="1" applyFill="1" applyBorder="1" applyAlignment="1">
      <alignment horizontal="center" vertical="center"/>
    </xf>
    <xf numFmtId="0" fontId="6" fillId="4" borderId="2" xfId="5" applyFont="1" applyFill="1" applyBorder="1" applyAlignment="1">
      <alignment horizontal="left" vertical="center" wrapText="1"/>
    </xf>
    <xf numFmtId="0" fontId="6" fillId="0" borderId="2" xfId="8" applyFont="1" applyBorder="1" applyAlignment="1">
      <alignment horizontal="left" vertical="center" wrapText="1"/>
    </xf>
    <xf numFmtId="0" fontId="6" fillId="0" borderId="2" xfId="0" applyFont="1" applyBorder="1" applyAlignment="1">
      <alignment horizontal="center" vertical="center" wrapText="1"/>
    </xf>
    <xf numFmtId="177" fontId="10" fillId="0" borderId="2" xfId="0" applyNumberFormat="1" applyFont="1" applyBorder="1" applyAlignment="1">
      <alignment horizontal="center" vertical="center"/>
    </xf>
    <xf numFmtId="0" fontId="6" fillId="0" borderId="2" xfId="0" applyFont="1" applyBorder="1" applyAlignment="1">
      <alignment horizontal="left" vertical="center" wrapText="1"/>
    </xf>
    <xf numFmtId="177" fontId="10" fillId="4" borderId="2" xfId="0" applyNumberFormat="1" applyFont="1" applyFill="1" applyBorder="1" applyAlignment="1">
      <alignment horizontal="center" vertical="center"/>
    </xf>
    <xf numFmtId="0" fontId="6" fillId="4" borderId="2" xfId="0" applyFont="1" applyFill="1" applyBorder="1" applyAlignment="1">
      <alignment horizontal="left" vertical="center" wrapText="1"/>
    </xf>
    <xf numFmtId="176"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179" fontId="6" fillId="0" borderId="2" xfId="0" applyNumberFormat="1" applyFont="1" applyBorder="1" applyAlignment="1">
      <alignment horizontal="center" vertical="center"/>
    </xf>
    <xf numFmtId="178" fontId="10" fillId="4" borderId="2" xfId="0" applyNumberFormat="1" applyFont="1" applyFill="1" applyBorder="1" applyAlignment="1" applyProtection="1">
      <alignment horizontal="center" vertical="center"/>
      <protection locked="0"/>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79" fontId="6" fillId="4" borderId="2" xfId="0" applyNumberFormat="1" applyFont="1" applyFill="1" applyBorder="1" applyAlignment="1">
      <alignment horizontal="center" vertical="center"/>
    </xf>
    <xf numFmtId="178" fontId="10" fillId="0" borderId="2" xfId="0" applyNumberFormat="1" applyFont="1" applyBorder="1" applyAlignment="1" applyProtection="1">
      <alignment horizontal="center" vertical="center"/>
      <protection locked="0"/>
    </xf>
    <xf numFmtId="0" fontId="13"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6" borderId="2" xfId="0" applyFont="1" applyFill="1" applyBorder="1" applyAlignment="1">
      <alignment horizontal="center" vertical="center" wrapText="1"/>
    </xf>
    <xf numFmtId="0" fontId="6" fillId="6" borderId="2" xfId="5" applyFont="1" applyFill="1" applyBorder="1" applyAlignment="1">
      <alignment horizontal="left" vertical="center" wrapText="1"/>
    </xf>
    <xf numFmtId="0" fontId="6" fillId="6" borderId="2" xfId="5" applyFont="1" applyFill="1" applyBorder="1" applyAlignment="1">
      <alignment horizontal="center" vertical="center" wrapText="1"/>
    </xf>
    <xf numFmtId="0" fontId="6" fillId="3" borderId="2" xfId="0" applyFont="1" applyFill="1" applyBorder="1" applyAlignment="1">
      <alignment horizontal="center" vertical="center"/>
    </xf>
    <xf numFmtId="179" fontId="6" fillId="3" borderId="2" xfId="0" applyNumberFormat="1" applyFont="1" applyFill="1" applyBorder="1" applyAlignment="1">
      <alignment horizontal="center" vertical="center"/>
    </xf>
    <xf numFmtId="182" fontId="6"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21" fillId="0" borderId="2" xfId="3"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left" vertical="center" wrapText="1"/>
    </xf>
    <xf numFmtId="0" fontId="20" fillId="4" borderId="2" xfId="0" applyFont="1" applyFill="1" applyBorder="1" applyAlignment="1">
      <alignment horizontal="center" vertical="center"/>
    </xf>
    <xf numFmtId="0" fontId="13" fillId="4" borderId="2" xfId="0" applyFont="1" applyFill="1" applyBorder="1" applyAlignment="1">
      <alignment horizontal="center" vertical="center"/>
    </xf>
    <xf numFmtId="0" fontId="6" fillId="0" borderId="2" xfId="5" applyFont="1" applyBorder="1" applyAlignment="1">
      <alignment horizontal="left" vertical="center" wrapText="1"/>
    </xf>
    <xf numFmtId="178" fontId="10" fillId="0" borderId="2" xfId="0" applyNumberFormat="1" applyFont="1" applyBorder="1" applyAlignment="1" applyProtection="1">
      <alignment horizontal="center" vertical="center" shrinkToFit="1"/>
      <protection locked="0"/>
    </xf>
    <xf numFmtId="0" fontId="10" fillId="0" borderId="2" xfId="2" applyFont="1" applyBorder="1" applyAlignment="1">
      <alignment horizontal="left" vertical="center" wrapText="1"/>
    </xf>
    <xf numFmtId="0" fontId="22" fillId="0" borderId="2" xfId="2" applyFont="1" applyBorder="1" applyAlignment="1">
      <alignment horizontal="center" vertical="center"/>
    </xf>
    <xf numFmtId="0" fontId="21" fillId="0" borderId="2" xfId="3" applyFont="1" applyBorder="1" applyAlignment="1">
      <alignment horizontal="center" vertical="center" shrinkToFit="1"/>
    </xf>
    <xf numFmtId="176" fontId="21" fillId="0" borderId="2" xfId="0" applyNumberFormat="1" applyFont="1" applyBorder="1" applyAlignment="1">
      <alignment horizontal="center" vertical="center"/>
    </xf>
    <xf numFmtId="176" fontId="21" fillId="0" borderId="2" xfId="3" applyNumberFormat="1" applyFont="1" applyBorder="1" applyAlignment="1">
      <alignment horizontal="center" vertical="center"/>
    </xf>
    <xf numFmtId="177" fontId="22" fillId="0" borderId="2" xfId="0" applyNumberFormat="1" applyFont="1" applyBorder="1" applyAlignment="1">
      <alignment horizontal="center" vertical="center"/>
    </xf>
    <xf numFmtId="0" fontId="21" fillId="0" borderId="2" xfId="0" applyFont="1" applyBorder="1" applyAlignment="1">
      <alignment horizontal="left" vertical="center" wrapText="1"/>
    </xf>
    <xf numFmtId="0" fontId="22" fillId="4" borderId="2" xfId="2" applyFont="1" applyFill="1" applyBorder="1" applyAlignment="1">
      <alignment horizontal="center" vertical="center"/>
    </xf>
    <xf numFmtId="0" fontId="21" fillId="4" borderId="2" xfId="3" applyFont="1" applyFill="1" applyBorder="1" applyAlignment="1">
      <alignment horizontal="center" vertical="center" shrinkToFit="1"/>
    </xf>
    <xf numFmtId="0" fontId="21" fillId="4" borderId="2" xfId="3" applyFont="1" applyFill="1" applyBorder="1" applyAlignment="1">
      <alignment horizontal="center" vertical="center"/>
    </xf>
    <xf numFmtId="176" fontId="21" fillId="4" borderId="2" xfId="0" applyNumberFormat="1" applyFont="1" applyFill="1" applyBorder="1" applyAlignment="1">
      <alignment horizontal="center" vertical="center"/>
    </xf>
    <xf numFmtId="177" fontId="22" fillId="4" borderId="2" xfId="0" applyNumberFormat="1" applyFont="1" applyFill="1" applyBorder="1" applyAlignment="1">
      <alignment horizontal="center" vertical="center"/>
    </xf>
    <xf numFmtId="176" fontId="21" fillId="4" borderId="2" xfId="3" applyNumberFormat="1" applyFont="1" applyFill="1" applyBorder="1" applyAlignment="1">
      <alignment horizontal="center" vertical="center"/>
    </xf>
    <xf numFmtId="0" fontId="21" fillId="4" borderId="2" xfId="0" applyFont="1" applyFill="1" applyBorder="1" applyAlignment="1">
      <alignment horizontal="left" vertical="center" wrapText="1"/>
    </xf>
    <xf numFmtId="0" fontId="21" fillId="0" borderId="2" xfId="2" applyFont="1" applyBorder="1" applyAlignment="1">
      <alignment horizontal="center" vertical="center"/>
    </xf>
    <xf numFmtId="0" fontId="21" fillId="4" borderId="2" xfId="2" applyFont="1" applyFill="1" applyBorder="1" applyAlignment="1">
      <alignment horizontal="center" vertical="center"/>
    </xf>
    <xf numFmtId="0" fontId="22" fillId="2" borderId="2" xfId="2" applyFont="1" applyFill="1" applyBorder="1" applyAlignment="1">
      <alignment horizontal="center" vertical="center"/>
    </xf>
    <xf numFmtId="0" fontId="21" fillId="2" borderId="2" xfId="3" applyFont="1" applyFill="1" applyBorder="1" applyAlignment="1">
      <alignment horizontal="center" vertical="center" shrinkToFit="1"/>
    </xf>
    <xf numFmtId="0" fontId="21" fillId="2" borderId="2" xfId="3" applyFont="1" applyFill="1" applyBorder="1" applyAlignment="1">
      <alignment horizontal="center" vertical="center"/>
    </xf>
    <xf numFmtId="0" fontId="21" fillId="2" borderId="2" xfId="0" applyFont="1" applyFill="1" applyBorder="1" applyAlignment="1">
      <alignment horizontal="center" vertical="center"/>
    </xf>
    <xf numFmtId="176" fontId="21" fillId="2" borderId="2" xfId="0" applyNumberFormat="1" applyFont="1" applyFill="1" applyBorder="1" applyAlignment="1">
      <alignment horizontal="center" vertical="center"/>
    </xf>
    <xf numFmtId="179" fontId="21" fillId="2" borderId="2" xfId="0" applyNumberFormat="1" applyFont="1" applyFill="1" applyBorder="1" applyAlignment="1">
      <alignment horizontal="center" vertical="center"/>
    </xf>
    <xf numFmtId="0" fontId="21" fillId="0" borderId="2" xfId="0" applyFont="1" applyBorder="1" applyAlignment="1">
      <alignment horizontal="center" vertical="center"/>
    </xf>
    <xf numFmtId="179" fontId="21" fillId="0" borderId="2" xfId="0" applyNumberFormat="1" applyFont="1" applyBorder="1" applyAlignment="1">
      <alignment horizontal="center" vertical="center"/>
    </xf>
    <xf numFmtId="176" fontId="22" fillId="0" borderId="2" xfId="0" applyNumberFormat="1" applyFont="1" applyBorder="1" applyAlignment="1" applyProtection="1">
      <alignment horizontal="center" vertical="center"/>
      <protection locked="0"/>
    </xf>
    <xf numFmtId="0" fontId="21" fillId="3" borderId="2" xfId="3" applyFont="1" applyFill="1" applyBorder="1" applyAlignment="1">
      <alignment horizontal="center" vertical="center" shrinkToFit="1"/>
    </xf>
    <xf numFmtId="176" fontId="22" fillId="3" borderId="2" xfId="0" applyNumberFormat="1" applyFont="1" applyFill="1" applyBorder="1" applyAlignment="1" applyProtection="1">
      <alignment horizontal="center" vertical="center"/>
      <protection locked="0"/>
    </xf>
    <xf numFmtId="0" fontId="21" fillId="3" borderId="2" xfId="3" applyFont="1" applyFill="1" applyBorder="1" applyAlignment="1">
      <alignment horizontal="center" vertical="center"/>
    </xf>
    <xf numFmtId="178" fontId="22" fillId="0" borderId="2" xfId="8" applyNumberFormat="1" applyFont="1" applyBorder="1" applyAlignment="1" applyProtection="1">
      <alignment horizontal="center" vertical="center"/>
      <protection locked="0"/>
    </xf>
    <xf numFmtId="0" fontId="21" fillId="0" borderId="2" xfId="2" applyFont="1" applyBorder="1" applyAlignment="1">
      <alignment horizontal="center" vertical="center" shrinkToFit="1"/>
    </xf>
    <xf numFmtId="177" fontId="22" fillId="0" borderId="2" xfId="4" applyNumberFormat="1" applyFont="1" applyBorder="1" applyAlignment="1">
      <alignment horizontal="center" vertical="center"/>
    </xf>
    <xf numFmtId="0" fontId="21" fillId="0" borderId="2" xfId="4" applyFont="1" applyBorder="1" applyAlignment="1">
      <alignment horizontal="center" vertical="center"/>
    </xf>
    <xf numFmtId="179" fontId="22" fillId="0" borderId="2" xfId="4" applyNumberFormat="1" applyFont="1" applyBorder="1" applyAlignment="1">
      <alignment horizontal="center" vertical="center"/>
    </xf>
    <xf numFmtId="178" fontId="22" fillId="0" borderId="2" xfId="4" applyNumberFormat="1" applyFont="1" applyBorder="1" applyAlignment="1" applyProtection="1">
      <alignment horizontal="center" vertical="center"/>
      <protection locked="0"/>
    </xf>
    <xf numFmtId="0" fontId="20" fillId="0" borderId="2" xfId="4" applyFont="1" applyBorder="1" applyAlignment="1">
      <alignment horizontal="center" vertical="center"/>
    </xf>
    <xf numFmtId="0" fontId="21" fillId="0" borderId="2" xfId="4" applyFont="1" applyBorder="1" applyAlignment="1">
      <alignment horizontal="left" vertical="center" wrapText="1"/>
    </xf>
    <xf numFmtId="179" fontId="21" fillId="0" borderId="2" xfId="4" applyNumberFormat="1" applyFont="1" applyBorder="1" applyAlignment="1">
      <alignment horizontal="center" vertical="center"/>
    </xf>
    <xf numFmtId="0" fontId="21" fillId="4" borderId="2" xfId="4" applyFont="1" applyFill="1" applyBorder="1" applyAlignment="1">
      <alignment horizontal="left" vertical="center" wrapText="1"/>
    </xf>
    <xf numFmtId="2" fontId="21" fillId="0" borderId="2" xfId="4" applyNumberFormat="1" applyFont="1" applyBorder="1" applyAlignment="1">
      <alignment horizontal="left" vertical="center" wrapText="1"/>
    </xf>
    <xf numFmtId="0" fontId="22" fillId="3" borderId="2" xfId="2" applyFont="1" applyFill="1" applyBorder="1" applyAlignment="1">
      <alignment horizontal="left" vertical="center" wrapText="1"/>
    </xf>
    <xf numFmtId="0" fontId="21" fillId="3" borderId="2" xfId="5" applyFont="1" applyFill="1" applyBorder="1" applyAlignment="1">
      <alignment horizontal="left" vertical="center" wrapText="1"/>
    </xf>
    <xf numFmtId="0" fontId="21" fillId="6" borderId="2" xfId="5" applyFont="1" applyFill="1" applyBorder="1" applyAlignment="1">
      <alignment horizontal="left" vertical="center" wrapText="1"/>
    </xf>
    <xf numFmtId="180" fontId="22" fillId="0" borderId="2" xfId="5" applyNumberFormat="1" applyFont="1" applyBorder="1" applyAlignment="1" applyProtection="1">
      <alignment horizontal="center" vertical="center"/>
      <protection hidden="1"/>
    </xf>
    <xf numFmtId="176" fontId="20" fillId="0" borderId="2" xfId="13" applyNumberFormat="1" applyFont="1" applyBorder="1" applyAlignment="1" applyProtection="1">
      <alignment horizontal="center" vertical="center"/>
      <protection hidden="1"/>
    </xf>
    <xf numFmtId="0" fontId="21" fillId="3" borderId="2" xfId="0" applyFont="1" applyFill="1" applyBorder="1" applyAlignment="1">
      <alignment horizontal="center" vertical="center"/>
    </xf>
    <xf numFmtId="0" fontId="22" fillId="0" borderId="2" xfId="2" applyFont="1" applyBorder="1" applyAlignment="1">
      <alignment horizontal="center" vertical="center" shrinkToFit="1"/>
    </xf>
    <xf numFmtId="0" fontId="21" fillId="0" borderId="2" xfId="5" applyFont="1" applyBorder="1" applyAlignment="1">
      <alignment horizontal="left" vertical="center" wrapText="1"/>
    </xf>
    <xf numFmtId="178" fontId="22" fillId="0" borderId="2" xfId="0" applyNumberFormat="1" applyFont="1" applyBorder="1" applyAlignment="1" applyProtection="1">
      <alignment horizontal="center" vertical="center"/>
      <protection locked="0"/>
    </xf>
    <xf numFmtId="0" fontId="23" fillId="0" borderId="2" xfId="0" applyFont="1" applyBorder="1" applyAlignment="1">
      <alignment horizontal="left" vertical="center" wrapText="1"/>
    </xf>
    <xf numFmtId="177" fontId="21" fillId="0" borderId="2" xfId="2" applyNumberFormat="1" applyFont="1" applyBorder="1" applyAlignment="1">
      <alignment horizontal="center" vertical="center"/>
    </xf>
    <xf numFmtId="0" fontId="21" fillId="4" borderId="2" xfId="0" applyFont="1" applyFill="1" applyBorder="1" applyAlignment="1">
      <alignment horizontal="center" vertical="center"/>
    </xf>
    <xf numFmtId="0" fontId="21" fillId="4" borderId="2" xfId="2" applyFont="1" applyFill="1" applyBorder="1" applyAlignment="1">
      <alignment horizontal="center" vertical="center" shrinkToFit="1"/>
    </xf>
    <xf numFmtId="177" fontId="21" fillId="4" borderId="2" xfId="2" applyNumberFormat="1" applyFont="1" applyFill="1" applyBorder="1" applyAlignment="1">
      <alignment horizontal="center" vertical="center"/>
    </xf>
    <xf numFmtId="178" fontId="21" fillId="0" borderId="2" xfId="0" applyNumberFormat="1" applyFont="1" applyBorder="1" applyAlignment="1" applyProtection="1">
      <alignment horizontal="center" vertical="center"/>
      <protection locked="0"/>
    </xf>
    <xf numFmtId="178" fontId="21" fillId="4" borderId="2" xfId="0" applyNumberFormat="1" applyFont="1" applyFill="1" applyBorder="1" applyAlignment="1" applyProtection="1">
      <alignment horizontal="center" vertical="center"/>
      <protection locked="0"/>
    </xf>
    <xf numFmtId="0" fontId="21" fillId="2" borderId="2" xfId="2" applyFont="1" applyFill="1" applyBorder="1" applyAlignment="1">
      <alignment horizontal="center" vertical="center"/>
    </xf>
    <xf numFmtId="178" fontId="21" fillId="2" borderId="2" xfId="0" applyNumberFormat="1" applyFont="1" applyFill="1" applyBorder="1" applyAlignment="1" applyProtection="1">
      <alignment horizontal="center" vertical="center"/>
      <protection locked="0"/>
    </xf>
    <xf numFmtId="0" fontId="21" fillId="2" borderId="2" xfId="2" applyFont="1" applyFill="1" applyBorder="1" applyAlignment="1">
      <alignment horizontal="center" vertical="center" shrinkToFit="1"/>
    </xf>
    <xf numFmtId="0" fontId="21" fillId="0" borderId="2" xfId="6" applyFont="1" applyBorder="1" applyAlignment="1">
      <alignment horizontal="center" vertical="center"/>
    </xf>
    <xf numFmtId="0" fontId="22" fillId="3" borderId="2" xfId="0" applyFont="1" applyFill="1" applyBorder="1" applyAlignment="1">
      <alignment horizontal="center" vertical="center"/>
    </xf>
    <xf numFmtId="0" fontId="21" fillId="0" borderId="2" xfId="7" applyFont="1" applyBorder="1" applyAlignment="1">
      <alignment horizontal="center" vertical="center"/>
    </xf>
    <xf numFmtId="176" fontId="21" fillId="0" borderId="2" xfId="9" applyNumberFormat="1" applyFont="1" applyBorder="1" applyAlignment="1">
      <alignment horizontal="center" vertical="center"/>
    </xf>
    <xf numFmtId="176" fontId="21" fillId="0" borderId="2" xfId="2" applyNumberFormat="1" applyFont="1" applyBorder="1" applyAlignment="1">
      <alignment horizontal="center" vertical="center"/>
    </xf>
    <xf numFmtId="178" fontId="21" fillId="0" borderId="2" xfId="4" applyNumberFormat="1" applyFont="1" applyBorder="1" applyAlignment="1" applyProtection="1">
      <alignment horizontal="center" vertical="center"/>
      <protection locked="0"/>
    </xf>
    <xf numFmtId="0" fontId="23" fillId="0" borderId="2" xfId="3" applyFont="1" applyBorder="1" applyAlignment="1">
      <alignment horizontal="center" vertical="center"/>
    </xf>
    <xf numFmtId="0" fontId="23" fillId="0" borderId="2" xfId="2" applyFont="1" applyBorder="1" applyAlignment="1">
      <alignment horizontal="center" vertical="center"/>
    </xf>
    <xf numFmtId="176" fontId="21" fillId="0" borderId="2" xfId="4" applyNumberFormat="1" applyFont="1" applyBorder="1" applyAlignment="1">
      <alignment horizontal="center" vertical="center"/>
    </xf>
    <xf numFmtId="0" fontId="23" fillId="0" borderId="2" xfId="4" applyFont="1" applyBorder="1" applyAlignment="1">
      <alignment horizontal="center" vertical="center"/>
    </xf>
    <xf numFmtId="178" fontId="23" fillId="0" borderId="2" xfId="4" applyNumberFormat="1" applyFont="1" applyBorder="1" applyAlignment="1" applyProtection="1">
      <alignment horizontal="center" vertical="center"/>
      <protection locked="0"/>
    </xf>
    <xf numFmtId="0" fontId="23" fillId="0" borderId="2" xfId="2" applyFont="1" applyBorder="1" applyAlignment="1">
      <alignment horizontal="center" vertical="center" shrinkToFit="1"/>
    </xf>
    <xf numFmtId="0" fontId="21" fillId="4" borderId="2" xfId="4" applyFont="1" applyFill="1" applyBorder="1" applyAlignment="1">
      <alignment horizontal="center" vertical="center"/>
    </xf>
    <xf numFmtId="178" fontId="23" fillId="4" borderId="2" xfId="4" applyNumberFormat="1" applyFont="1" applyFill="1" applyBorder="1" applyAlignment="1" applyProtection="1">
      <alignment horizontal="center" vertical="center"/>
      <protection locked="0"/>
    </xf>
    <xf numFmtId="0" fontId="23" fillId="4" borderId="2" xfId="2" applyFont="1" applyFill="1" applyBorder="1" applyAlignment="1">
      <alignment horizontal="center" vertical="center" shrinkToFit="1"/>
    </xf>
    <xf numFmtId="176" fontId="21" fillId="4" borderId="2" xfId="9" applyNumberFormat="1" applyFont="1" applyFill="1" applyBorder="1" applyAlignment="1">
      <alignment horizontal="center" vertical="center"/>
    </xf>
    <xf numFmtId="176" fontId="21" fillId="4" borderId="2" xfId="4" applyNumberFormat="1" applyFont="1" applyFill="1" applyBorder="1" applyAlignment="1">
      <alignment horizontal="center" vertical="center"/>
    </xf>
    <xf numFmtId="176" fontId="21" fillId="0" borderId="2" xfId="10" applyNumberFormat="1" applyFont="1" applyBorder="1" applyAlignment="1">
      <alignment horizontal="center" vertical="center"/>
    </xf>
    <xf numFmtId="0" fontId="21" fillId="0" borderId="2" xfId="9" applyFont="1" applyBorder="1" applyAlignment="1">
      <alignment horizontal="center" vertical="center"/>
    </xf>
    <xf numFmtId="0" fontId="21" fillId="0" borderId="2" xfId="20" applyFont="1" applyBorder="1" applyAlignment="1">
      <alignment horizontal="center" vertical="center"/>
    </xf>
    <xf numFmtId="0" fontId="21" fillId="0" borderId="2" xfId="5" applyFont="1" applyBorder="1" applyAlignment="1">
      <alignment horizontal="center" vertical="center"/>
    </xf>
    <xf numFmtId="179" fontId="21" fillId="4" borderId="2" xfId="0" applyNumberFormat="1" applyFont="1" applyFill="1" applyBorder="1" applyAlignment="1">
      <alignment horizontal="center" vertical="center"/>
    </xf>
    <xf numFmtId="0" fontId="21" fillId="3" borderId="2" xfId="2" applyFont="1" applyFill="1" applyBorder="1" applyAlignment="1">
      <alignment horizontal="center" vertical="center"/>
    </xf>
    <xf numFmtId="0" fontId="22" fillId="3" borderId="2" xfId="2" applyFont="1" applyFill="1" applyBorder="1" applyAlignment="1">
      <alignment horizontal="center" vertical="center"/>
    </xf>
    <xf numFmtId="178" fontId="22" fillId="3" borderId="2" xfId="8" applyNumberFormat="1" applyFont="1" applyFill="1" applyBorder="1" applyAlignment="1" applyProtection="1">
      <alignment horizontal="center" vertical="center"/>
      <protection locked="0"/>
    </xf>
    <xf numFmtId="0" fontId="22" fillId="3" borderId="2" xfId="2" applyFont="1" applyFill="1" applyBorder="1" applyAlignment="1">
      <alignment horizontal="center" vertical="center" shrinkToFit="1"/>
    </xf>
    <xf numFmtId="177" fontId="22" fillId="3" borderId="2" xfId="0" applyNumberFormat="1" applyFont="1" applyFill="1" applyBorder="1" applyAlignment="1">
      <alignment horizontal="center" vertical="center"/>
    </xf>
    <xf numFmtId="179" fontId="21" fillId="3" borderId="2" xfId="0" applyNumberFormat="1" applyFont="1" applyFill="1" applyBorder="1" applyAlignment="1">
      <alignment horizontal="center" vertical="center"/>
    </xf>
    <xf numFmtId="178" fontId="22" fillId="3" borderId="2" xfId="0" applyNumberFormat="1" applyFont="1" applyFill="1" applyBorder="1" applyAlignment="1" applyProtection="1">
      <alignment horizontal="center" vertical="center"/>
      <protection locked="0"/>
    </xf>
    <xf numFmtId="0" fontId="21" fillId="6" borderId="2" xfId="0" applyFont="1" applyFill="1" applyBorder="1" applyAlignment="1">
      <alignment horizontal="center" vertical="center"/>
    </xf>
    <xf numFmtId="0" fontId="22" fillId="6" borderId="2" xfId="2" applyFont="1" applyFill="1" applyBorder="1" applyAlignment="1">
      <alignment horizontal="center" vertical="center"/>
    </xf>
    <xf numFmtId="0" fontId="21" fillId="6" borderId="2" xfId="2" applyFont="1" applyFill="1" applyBorder="1" applyAlignment="1">
      <alignment horizontal="center" vertical="center"/>
    </xf>
    <xf numFmtId="178" fontId="22" fillId="6" borderId="2" xfId="8" applyNumberFormat="1" applyFont="1" applyFill="1" applyBorder="1" applyAlignment="1" applyProtection="1">
      <alignment horizontal="center" vertical="center"/>
      <protection locked="0"/>
    </xf>
    <xf numFmtId="0" fontId="21" fillId="6" borderId="2" xfId="2" applyFont="1" applyFill="1" applyBorder="1" applyAlignment="1">
      <alignment horizontal="center" vertical="center" shrinkToFit="1"/>
    </xf>
    <xf numFmtId="177" fontId="22" fillId="6" borderId="2" xfId="0" applyNumberFormat="1" applyFont="1" applyFill="1" applyBorder="1" applyAlignment="1">
      <alignment horizontal="center" vertical="center"/>
    </xf>
    <xf numFmtId="177" fontId="21" fillId="6" borderId="2" xfId="2" applyNumberFormat="1" applyFont="1" applyFill="1" applyBorder="1" applyAlignment="1">
      <alignment horizontal="center" vertical="center"/>
    </xf>
    <xf numFmtId="179" fontId="21" fillId="6" borderId="2" xfId="0" applyNumberFormat="1" applyFont="1" applyFill="1" applyBorder="1" applyAlignment="1">
      <alignment horizontal="center" vertical="center"/>
    </xf>
    <xf numFmtId="0" fontId="21" fillId="3" borderId="2" xfId="11" applyFont="1" applyFill="1" applyBorder="1" applyAlignment="1">
      <alignment horizontal="center" vertical="center"/>
    </xf>
    <xf numFmtId="0" fontId="21" fillId="3" borderId="2" xfId="2" applyFont="1" applyFill="1" applyBorder="1" applyAlignment="1">
      <alignment horizontal="center" vertical="center" shrinkToFit="1"/>
    </xf>
    <xf numFmtId="49" fontId="21" fillId="3" borderId="2" xfId="0" applyNumberFormat="1" applyFont="1" applyFill="1" applyBorder="1" applyAlignment="1">
      <alignment horizontal="center" vertical="center"/>
    </xf>
    <xf numFmtId="0" fontId="21" fillId="3" borderId="2" xfId="12" applyFont="1" applyFill="1" applyBorder="1" applyAlignment="1">
      <alignment horizontal="center" vertical="center"/>
    </xf>
    <xf numFmtId="0" fontId="20" fillId="0" borderId="2" xfId="2" applyFont="1" applyBorder="1" applyAlignment="1">
      <alignment horizontal="center" vertical="center"/>
    </xf>
    <xf numFmtId="0" fontId="20" fillId="0" borderId="2" xfId="2" applyFont="1" applyBorder="1" applyAlignment="1">
      <alignment horizontal="center" vertical="center" shrinkToFit="1"/>
    </xf>
    <xf numFmtId="0" fontId="20" fillId="0" borderId="2" xfId="5" applyFont="1" applyBorder="1" applyAlignment="1">
      <alignment horizontal="center" vertical="center"/>
    </xf>
    <xf numFmtId="1" fontId="21" fillId="0" borderId="2" xfId="2" applyNumberFormat="1" applyFont="1" applyBorder="1" applyAlignment="1">
      <alignment horizontal="center" vertical="center"/>
    </xf>
    <xf numFmtId="177" fontId="21" fillId="0" borderId="2" xfId="5" applyNumberFormat="1" applyFont="1" applyBorder="1" applyAlignment="1">
      <alignment horizontal="center" vertical="center"/>
    </xf>
    <xf numFmtId="1" fontId="21" fillId="0" borderId="2" xfId="0" applyNumberFormat="1" applyFont="1" applyBorder="1" applyAlignment="1">
      <alignment horizontal="center" vertical="center"/>
    </xf>
    <xf numFmtId="0" fontId="21" fillId="6" borderId="2" xfId="1" applyFont="1" applyFill="1" applyBorder="1" applyAlignment="1">
      <alignment horizontal="center" vertical="center"/>
    </xf>
    <xf numFmtId="1" fontId="22" fillId="0" borderId="2" xfId="0" applyNumberFormat="1" applyFont="1" applyBorder="1" applyAlignment="1">
      <alignment horizontal="center" vertical="center"/>
    </xf>
    <xf numFmtId="0" fontId="21" fillId="0" borderId="2" xfId="1" applyFont="1" applyBorder="1" applyAlignment="1">
      <alignment horizontal="center" vertical="center"/>
    </xf>
    <xf numFmtId="0" fontId="22" fillId="4" borderId="2" xfId="2" applyFont="1" applyFill="1" applyBorder="1" applyAlignment="1">
      <alignment horizontal="center" vertical="center" shrinkToFit="1"/>
    </xf>
    <xf numFmtId="0" fontId="23" fillId="0" borderId="2" xfId="0" applyFont="1" applyBorder="1" applyAlignment="1">
      <alignment horizontal="center" vertical="center"/>
    </xf>
    <xf numFmtId="1" fontId="21" fillId="4" borderId="2" xfId="0" applyNumberFormat="1" applyFont="1" applyFill="1" applyBorder="1" applyAlignment="1">
      <alignment horizontal="center" vertical="center"/>
    </xf>
    <xf numFmtId="177" fontId="21" fillId="4" borderId="2" xfId="0" applyNumberFormat="1" applyFont="1" applyFill="1" applyBorder="1" applyAlignment="1">
      <alignment horizontal="center" vertical="center"/>
    </xf>
    <xf numFmtId="0" fontId="21" fillId="2" borderId="2" xfId="0" applyFont="1" applyFill="1" applyBorder="1" applyAlignment="1">
      <alignment horizontal="left" vertical="center" wrapText="1"/>
    </xf>
    <xf numFmtId="0" fontId="20" fillId="0" borderId="2" xfId="4" applyFont="1" applyBorder="1" applyAlignment="1">
      <alignment horizontal="left" vertical="center" wrapText="1"/>
    </xf>
    <xf numFmtId="0" fontId="22" fillId="0" borderId="2" xfId="2" applyFont="1" applyBorder="1" applyAlignment="1">
      <alignment horizontal="left" vertical="center" wrapText="1"/>
    </xf>
    <xf numFmtId="0" fontId="20" fillId="0" borderId="2" xfId="0" applyFont="1" applyBorder="1" applyAlignment="1">
      <alignment horizontal="left" vertical="center" wrapText="1"/>
    </xf>
    <xf numFmtId="0" fontId="22" fillId="4" borderId="2" xfId="2" applyFont="1" applyFill="1" applyBorder="1" applyAlignment="1">
      <alignment horizontal="left" vertical="center" wrapText="1"/>
    </xf>
    <xf numFmtId="0" fontId="20" fillId="3" borderId="2" xfId="0" applyFont="1" applyFill="1" applyBorder="1" applyAlignment="1">
      <alignment horizontal="left" vertical="center" wrapText="1"/>
    </xf>
    <xf numFmtId="178" fontId="21" fillId="0" borderId="2" xfId="5" applyNumberFormat="1" applyFont="1" applyBorder="1" applyAlignment="1">
      <alignment horizontal="left" vertical="center" wrapText="1"/>
    </xf>
    <xf numFmtId="0" fontId="21" fillId="0" borderId="2" xfId="2" applyFont="1" applyBorder="1" applyAlignment="1">
      <alignment horizontal="left" vertical="center" wrapText="1"/>
    </xf>
    <xf numFmtId="0" fontId="20" fillId="0" borderId="2" xfId="5" applyFont="1" applyBorder="1" applyAlignment="1">
      <alignment horizontal="left" vertical="center" wrapText="1"/>
    </xf>
    <xf numFmtId="0" fontId="21" fillId="3" borderId="2" xfId="0" applyFont="1" applyFill="1" applyBorder="1" applyAlignment="1">
      <alignment horizontal="left" vertical="center" wrapText="1"/>
    </xf>
    <xf numFmtId="0" fontId="6" fillId="0" borderId="2" xfId="4" applyFont="1" applyBorder="1" applyAlignment="1">
      <alignment vertical="center" wrapText="1"/>
    </xf>
    <xf numFmtId="0" fontId="7" fillId="0" borderId="2" xfId="4" applyFont="1" applyBorder="1" applyAlignment="1">
      <alignment vertical="center" wrapText="1"/>
    </xf>
    <xf numFmtId="0" fontId="6" fillId="0" borderId="2" xfId="4" applyFont="1" applyBorder="1" applyAlignment="1">
      <alignment vertical="center"/>
    </xf>
    <xf numFmtId="0" fontId="6" fillId="0" borderId="0" xfId="4" applyFont="1" applyFill="1" applyAlignment="1">
      <alignment horizontal="center" vertical="center" wrapText="1"/>
    </xf>
    <xf numFmtId="0" fontId="6" fillId="0" borderId="0" xfId="4" applyFont="1" applyFill="1" applyAlignment="1">
      <alignment vertical="center" wrapText="1"/>
    </xf>
    <xf numFmtId="0" fontId="6" fillId="0" borderId="0" xfId="4" applyFont="1" applyFill="1" applyAlignment="1">
      <alignment horizontal="center" vertical="center"/>
    </xf>
    <xf numFmtId="0" fontId="13" fillId="0" borderId="0" xfId="4" applyFont="1" applyFill="1" applyAlignment="1">
      <alignment horizontal="center" vertical="center"/>
    </xf>
    <xf numFmtId="0" fontId="7" fillId="0" borderId="0" xfId="4" applyFont="1" applyFill="1" applyAlignment="1">
      <alignment vertical="center" wrapText="1"/>
    </xf>
    <xf numFmtId="0" fontId="6" fillId="0" borderId="0" xfId="4" applyFont="1" applyFill="1" applyAlignment="1">
      <alignment vertical="center"/>
    </xf>
    <xf numFmtId="0" fontId="6" fillId="0" borderId="2" xfId="5" applyFont="1" applyBorder="1" applyAlignment="1">
      <alignment horizontal="center" vertical="center"/>
    </xf>
    <xf numFmtId="0" fontId="6" fillId="7" borderId="2" xfId="0" applyFont="1" applyFill="1" applyBorder="1" applyAlignment="1">
      <alignment horizontal="center" vertical="center"/>
    </xf>
    <xf numFmtId="177" fontId="6" fillId="0" borderId="2" xfId="0" applyNumberFormat="1" applyFont="1" applyBorder="1" applyAlignment="1">
      <alignment horizontal="center" vertical="center"/>
    </xf>
    <xf numFmtId="177" fontId="6" fillId="4" borderId="2" xfId="0" applyNumberFormat="1" applyFont="1" applyFill="1" applyBorder="1" applyAlignment="1">
      <alignment horizontal="center" vertical="center"/>
    </xf>
    <xf numFmtId="177" fontId="6" fillId="0" borderId="2" xfId="2" applyNumberFormat="1" applyFont="1" applyBorder="1" applyAlignment="1">
      <alignment horizontal="center" vertical="center"/>
    </xf>
    <xf numFmtId="177" fontId="6" fillId="4" borderId="2" xfId="2" applyNumberFormat="1" applyFont="1" applyFill="1" applyBorder="1" applyAlignment="1">
      <alignment horizontal="center" vertical="center"/>
    </xf>
    <xf numFmtId="0" fontId="10" fillId="3" borderId="2" xfId="0" applyFont="1" applyFill="1" applyBorder="1" applyAlignment="1">
      <alignment horizontal="center" vertical="center"/>
    </xf>
    <xf numFmtId="0" fontId="7" fillId="0" borderId="2" xfId="2" applyFont="1" applyBorder="1" applyAlignment="1">
      <alignment horizontal="center" vertical="center"/>
    </xf>
    <xf numFmtId="176" fontId="6" fillId="0" borderId="2" xfId="9" applyNumberFormat="1" applyFont="1" applyBorder="1" applyAlignment="1">
      <alignment horizontal="center" vertical="center"/>
    </xf>
    <xf numFmtId="176" fontId="6" fillId="0" borderId="2" xfId="2" applyNumberFormat="1" applyFont="1" applyBorder="1" applyAlignment="1">
      <alignment horizontal="center" vertical="center"/>
    </xf>
    <xf numFmtId="176" fontId="6" fillId="4" borderId="2" xfId="9" applyNumberFormat="1" applyFont="1" applyFill="1" applyBorder="1" applyAlignment="1">
      <alignment horizontal="center" vertical="center"/>
    </xf>
    <xf numFmtId="176" fontId="6" fillId="4" borderId="2" xfId="2" applyNumberFormat="1" applyFont="1" applyFill="1" applyBorder="1" applyAlignment="1">
      <alignment horizontal="center" vertical="center"/>
    </xf>
    <xf numFmtId="178" fontId="6" fillId="0" borderId="2" xfId="8" applyNumberFormat="1" applyFont="1" applyBorder="1" applyAlignment="1" applyProtection="1">
      <alignment horizontal="center" vertical="center"/>
      <protection locked="0"/>
    </xf>
    <xf numFmtId="178" fontId="6" fillId="4" borderId="2" xfId="8" applyNumberFormat="1" applyFont="1" applyFill="1" applyBorder="1" applyAlignment="1" applyProtection="1">
      <alignment horizontal="center" vertical="center"/>
      <protection locked="0"/>
    </xf>
    <xf numFmtId="0" fontId="7" fillId="0" borderId="2" xfId="3" applyFont="1" applyBorder="1" applyAlignment="1">
      <alignment horizontal="center" vertical="center"/>
    </xf>
    <xf numFmtId="176" fontId="6" fillId="0" borderId="2" xfId="8" applyNumberFormat="1" applyFont="1" applyBorder="1" applyAlignment="1">
      <alignment horizontal="center" vertical="center"/>
    </xf>
    <xf numFmtId="176" fontId="6" fillId="4" borderId="2" xfId="8" applyNumberFormat="1" applyFont="1" applyFill="1" applyBorder="1" applyAlignment="1">
      <alignment horizontal="center" vertical="center"/>
    </xf>
    <xf numFmtId="0" fontId="7" fillId="0" borderId="2" xfId="8" applyFont="1" applyBorder="1" applyAlignment="1">
      <alignment horizontal="center" vertical="center"/>
    </xf>
    <xf numFmtId="178" fontId="7" fillId="0" borderId="2" xfId="8" applyNumberFormat="1" applyFont="1" applyBorder="1" applyAlignment="1" applyProtection="1">
      <alignment horizontal="center" vertical="center"/>
      <protection locked="0"/>
    </xf>
    <xf numFmtId="0" fontId="7" fillId="0" borderId="2" xfId="2" applyFont="1" applyBorder="1" applyAlignment="1">
      <alignment horizontal="center" vertical="center" shrinkToFit="1"/>
    </xf>
    <xf numFmtId="0" fontId="6" fillId="0" borderId="2" xfId="14" applyFont="1" applyBorder="1" applyAlignment="1">
      <alignment horizontal="center" vertical="center"/>
    </xf>
    <xf numFmtId="178" fontId="7" fillId="4" borderId="2" xfId="8" applyNumberFormat="1" applyFont="1" applyFill="1" applyBorder="1" applyAlignment="1" applyProtection="1">
      <alignment horizontal="center" vertical="center"/>
      <protection locked="0"/>
    </xf>
    <xf numFmtId="0" fontId="7" fillId="4" borderId="2" xfId="2" applyFont="1" applyFill="1" applyBorder="1" applyAlignment="1">
      <alignment horizontal="center" vertical="center" shrinkToFit="1"/>
    </xf>
    <xf numFmtId="177" fontId="6" fillId="0" borderId="2" xfId="10" applyNumberFormat="1" applyFont="1" applyBorder="1" applyAlignment="1">
      <alignment horizontal="center" vertical="center"/>
    </xf>
    <xf numFmtId="0" fontId="6" fillId="0" borderId="2" xfId="9" applyFont="1" applyBorder="1" applyAlignment="1">
      <alignment horizontal="center" vertical="center"/>
    </xf>
    <xf numFmtId="0" fontId="6" fillId="3" borderId="2" xfId="2" applyFont="1" applyFill="1" applyBorder="1" applyAlignment="1">
      <alignment horizontal="center" vertical="center"/>
    </xf>
    <xf numFmtId="0" fontId="13" fillId="6" borderId="2" xfId="0" applyFont="1" applyFill="1" applyBorder="1" applyAlignment="1">
      <alignment horizontal="center" vertical="center"/>
    </xf>
    <xf numFmtId="0" fontId="10" fillId="3" borderId="2" xfId="2" applyFont="1" applyFill="1" applyBorder="1" applyAlignment="1">
      <alignment horizontal="center" vertical="center"/>
    </xf>
    <xf numFmtId="0" fontId="13" fillId="3" borderId="2" xfId="0" applyFont="1" applyFill="1" applyBorder="1" applyAlignment="1">
      <alignment horizontal="center" vertical="center"/>
    </xf>
    <xf numFmtId="0" fontId="6" fillId="3" borderId="2" xfId="2" applyFont="1" applyFill="1" applyBorder="1" applyAlignment="1">
      <alignment horizontal="center" vertical="center" shrinkToFit="1"/>
    </xf>
    <xf numFmtId="177" fontId="6" fillId="3" borderId="2" xfId="2" applyNumberFormat="1" applyFont="1" applyFill="1" applyBorder="1" applyAlignment="1">
      <alignment horizontal="center" vertical="center"/>
    </xf>
    <xf numFmtId="177" fontId="6" fillId="3" borderId="2" xfId="0" applyNumberFormat="1" applyFont="1" applyFill="1" applyBorder="1" applyAlignment="1">
      <alignment horizontal="center" vertical="center"/>
    </xf>
    <xf numFmtId="0" fontId="7" fillId="3" borderId="2" xfId="2" applyFont="1" applyFill="1" applyBorder="1" applyAlignment="1">
      <alignment horizontal="center" vertical="center" shrinkToFit="1"/>
    </xf>
    <xf numFmtId="181" fontId="6" fillId="3" borderId="2" xfId="2" applyNumberFormat="1" applyFont="1" applyFill="1" applyBorder="1" applyAlignment="1">
      <alignment horizontal="center" vertical="center"/>
    </xf>
    <xf numFmtId="181" fontId="10" fillId="3" borderId="2" xfId="0" applyNumberFormat="1" applyFont="1" applyFill="1" applyBorder="1" applyAlignment="1">
      <alignment horizontal="center" vertical="center"/>
    </xf>
    <xf numFmtId="177" fontId="10" fillId="3" borderId="2" xfId="0" applyNumberFormat="1" applyFont="1" applyFill="1" applyBorder="1" applyAlignment="1">
      <alignment horizontal="center" vertical="center"/>
    </xf>
    <xf numFmtId="4" fontId="6" fillId="0" borderId="2" xfId="0" applyNumberFormat="1" applyFont="1" applyBorder="1" applyAlignment="1">
      <alignment horizontal="center" vertical="center"/>
    </xf>
    <xf numFmtId="0" fontId="6" fillId="6" borderId="2" xfId="0" applyFont="1" applyFill="1" applyBorder="1" applyAlignment="1">
      <alignment horizontal="center" vertical="center"/>
    </xf>
    <xf numFmtId="0" fontId="6" fillId="6" borderId="2" xfId="2" applyFont="1" applyFill="1" applyBorder="1" applyAlignment="1">
      <alignment horizontal="center" vertical="center"/>
    </xf>
    <xf numFmtId="178" fontId="10" fillId="6" borderId="2" xfId="8" applyNumberFormat="1" applyFont="1" applyFill="1" applyBorder="1" applyAlignment="1" applyProtection="1">
      <alignment horizontal="center" vertical="center"/>
      <protection locked="0"/>
    </xf>
    <xf numFmtId="0" fontId="6" fillId="6" borderId="2" xfId="2" applyFont="1" applyFill="1" applyBorder="1" applyAlignment="1">
      <alignment horizontal="center" vertical="center" shrinkToFit="1"/>
    </xf>
    <xf numFmtId="177" fontId="6" fillId="6" borderId="2" xfId="2" applyNumberFormat="1" applyFont="1" applyFill="1" applyBorder="1" applyAlignment="1">
      <alignment horizontal="center" vertical="center"/>
    </xf>
    <xf numFmtId="0" fontId="6" fillId="3" borderId="2" xfId="11" applyFont="1" applyFill="1" applyBorder="1" applyAlignment="1">
      <alignment horizontal="center" vertical="center"/>
    </xf>
    <xf numFmtId="49" fontId="6" fillId="3" borderId="2" xfId="0" applyNumberFormat="1" applyFont="1" applyFill="1" applyBorder="1" applyAlignment="1">
      <alignment horizontal="center" vertical="center"/>
    </xf>
    <xf numFmtId="0" fontId="6" fillId="3" borderId="2" xfId="12" applyFont="1" applyFill="1" applyBorder="1" applyAlignment="1">
      <alignment horizontal="center" vertical="center"/>
    </xf>
    <xf numFmtId="0" fontId="7" fillId="3" borderId="2" xfId="2" applyFont="1" applyFill="1" applyBorder="1" applyAlignment="1">
      <alignment horizontal="center" vertical="center"/>
    </xf>
    <xf numFmtId="0" fontId="7" fillId="3" borderId="2" xfId="11" applyFont="1" applyFill="1" applyBorder="1" applyAlignment="1">
      <alignment horizontal="center" vertical="center"/>
    </xf>
    <xf numFmtId="0" fontId="7" fillId="3" borderId="2" xfId="12" applyFont="1" applyFill="1" applyBorder="1" applyAlignment="1">
      <alignment horizontal="center" vertical="center"/>
    </xf>
    <xf numFmtId="0" fontId="13" fillId="0" borderId="2" xfId="2" applyFont="1" applyBorder="1" applyAlignment="1">
      <alignment horizontal="center" vertical="center"/>
    </xf>
    <xf numFmtId="177" fontId="10" fillId="8" borderId="2" xfId="0" applyNumberFormat="1" applyFont="1" applyFill="1" applyBorder="1" applyAlignment="1">
      <alignment horizontal="center" vertical="center"/>
    </xf>
    <xf numFmtId="177" fontId="6" fillId="8" borderId="2" xfId="0" applyNumberFormat="1" applyFont="1" applyFill="1" applyBorder="1" applyAlignment="1">
      <alignment horizontal="center" vertical="center"/>
    </xf>
    <xf numFmtId="0" fontId="6" fillId="6" borderId="2" xfId="1" applyFont="1" applyFill="1" applyBorder="1" applyAlignment="1">
      <alignment horizontal="center" vertical="center"/>
    </xf>
    <xf numFmtId="0" fontId="10" fillId="4" borderId="2" xfId="2" applyFont="1" applyFill="1" applyBorder="1" applyAlignment="1">
      <alignment horizontal="center" vertical="center" shrinkToFit="1"/>
    </xf>
    <xf numFmtId="0" fontId="6" fillId="4" borderId="2" xfId="1" applyFont="1" applyFill="1" applyBorder="1" applyAlignment="1">
      <alignment horizontal="center" vertical="center"/>
    </xf>
    <xf numFmtId="0" fontId="10" fillId="6" borderId="2" xfId="2" applyFont="1" applyFill="1" applyBorder="1" applyAlignment="1">
      <alignment horizontal="center" vertical="center"/>
    </xf>
    <xf numFmtId="0" fontId="10" fillId="3" borderId="2" xfId="2" applyFont="1" applyFill="1" applyBorder="1" applyAlignment="1">
      <alignment horizontal="center" vertical="center" shrinkToFit="1"/>
    </xf>
    <xf numFmtId="0" fontId="13" fillId="3"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3" borderId="2" xfId="15" applyFont="1" applyFill="1" applyBorder="1" applyAlignment="1">
      <alignment horizontal="left" vertical="center" wrapText="1"/>
    </xf>
    <xf numFmtId="0" fontId="6" fillId="0" borderId="2" xfId="0" applyFont="1" applyBorder="1" applyAlignment="1">
      <alignment horizontal="left" vertical="center" wrapText="1" shrinkToFit="1"/>
    </xf>
    <xf numFmtId="0" fontId="10" fillId="4" borderId="2" xfId="2" applyFont="1" applyFill="1" applyBorder="1" applyAlignment="1">
      <alignment horizontal="left" vertical="center" wrapText="1"/>
    </xf>
    <xf numFmtId="0" fontId="6" fillId="4" borderId="2" xfId="2" applyFont="1" applyFill="1" applyBorder="1" applyAlignment="1">
      <alignment horizontal="left" vertical="center" wrapText="1" shrinkToFit="1"/>
    </xf>
    <xf numFmtId="178" fontId="6" fillId="0" borderId="2" xfId="5" applyNumberFormat="1" applyFont="1" applyBorder="1" applyAlignment="1">
      <alignment horizontal="left" vertical="center" wrapText="1"/>
    </xf>
    <xf numFmtId="178" fontId="13" fillId="0" borderId="2" xfId="0" applyNumberFormat="1" applyFont="1" applyBorder="1" applyAlignment="1">
      <alignment horizontal="left" vertical="center" wrapText="1"/>
    </xf>
    <xf numFmtId="178" fontId="13" fillId="6" borderId="2" xfId="0" applyNumberFormat="1" applyFont="1" applyFill="1" applyBorder="1" applyAlignment="1">
      <alignment horizontal="left" vertical="center" wrapText="1"/>
    </xf>
    <xf numFmtId="178" fontId="7" fillId="0" borderId="2" xfId="0" applyNumberFormat="1" applyFont="1" applyBorder="1" applyAlignment="1">
      <alignment horizontal="left" vertical="center" wrapText="1"/>
    </xf>
    <xf numFmtId="178" fontId="6" fillId="0" borderId="2" xfId="0" applyNumberFormat="1" applyFont="1" applyBorder="1" applyAlignment="1">
      <alignment horizontal="left" vertical="center" wrapText="1"/>
    </xf>
    <xf numFmtId="0" fontId="6" fillId="0" borderId="0" xfId="8" applyFont="1" applyAlignment="1">
      <alignment horizontal="left" vertical="center" wrapText="1"/>
    </xf>
    <xf numFmtId="176" fontId="6" fillId="0" borderId="2" xfId="3" applyNumberFormat="1" applyFont="1" applyBorder="1" applyAlignment="1">
      <alignment horizontal="center" vertical="center" wrapText="1"/>
    </xf>
    <xf numFmtId="176" fontId="6" fillId="4" borderId="2" xfId="3"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1" fillId="0" borderId="2" xfId="2" applyFont="1" applyBorder="1" applyAlignment="1">
      <alignment horizontal="center" vertical="center" wrapText="1"/>
    </xf>
    <xf numFmtId="0" fontId="23" fillId="0" borderId="2" xfId="2" applyFont="1" applyBorder="1" applyAlignment="1">
      <alignment horizontal="center" vertical="center" wrapText="1"/>
    </xf>
    <xf numFmtId="0" fontId="21" fillId="0" borderId="2" xfId="0" applyFont="1" applyBorder="1" applyAlignment="1">
      <alignment horizontal="center" vertical="center" wrapText="1"/>
    </xf>
    <xf numFmtId="177" fontId="21" fillId="0" borderId="2" xfId="5" applyNumberFormat="1" applyFont="1" applyBorder="1" applyAlignment="1">
      <alignment horizontal="center" vertical="center" wrapText="1"/>
    </xf>
    <xf numFmtId="0" fontId="2" fillId="0" borderId="1" xfId="1" applyFont="1" applyBorder="1" applyAlignment="1">
      <alignment horizontal="left" vertical="center"/>
    </xf>
    <xf numFmtId="0" fontId="5" fillId="0" borderId="1" xfId="1" applyFont="1" applyBorder="1" applyAlignment="1">
      <alignment horizontal="left"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2" xfId="0" applyFont="1" applyBorder="1" applyAlignment="1">
      <alignment horizontal="center" vertical="center" wrapText="1"/>
    </xf>
    <xf numFmtId="0" fontId="6" fillId="5" borderId="5" xfId="4" applyFont="1" applyFill="1" applyBorder="1" applyAlignment="1">
      <alignment horizontal="center" vertical="center"/>
    </xf>
    <xf numFmtId="0" fontId="6" fillId="5" borderId="7" xfId="4" applyFont="1" applyFill="1" applyBorder="1" applyAlignment="1">
      <alignment horizontal="center" vertical="center"/>
    </xf>
    <xf numFmtId="0" fontId="6" fillId="5" borderId="6" xfId="4" applyFont="1" applyFill="1" applyBorder="1" applyAlignment="1">
      <alignment horizontal="center" vertical="center"/>
    </xf>
    <xf numFmtId="0" fontId="21" fillId="6" borderId="2" xfId="0" applyFont="1" applyFill="1" applyBorder="1" applyAlignment="1">
      <alignment horizontal="center" vertical="center" wrapText="1"/>
    </xf>
    <xf numFmtId="0" fontId="21" fillId="3" borderId="2" xfId="2" applyFont="1" applyFill="1" applyBorder="1" applyAlignment="1">
      <alignment horizontal="center" vertical="center"/>
    </xf>
    <xf numFmtId="0" fontId="21" fillId="0" borderId="2" xfId="0" applyFont="1" applyBorder="1" applyAlignment="1">
      <alignment horizontal="center" vertical="center"/>
    </xf>
    <xf numFmtId="0" fontId="21" fillId="6" borderId="2" xfId="0" applyFont="1" applyFill="1" applyBorder="1" applyAlignment="1">
      <alignment horizontal="left" vertical="center" wrapText="1"/>
    </xf>
    <xf numFmtId="0" fontId="12" fillId="0" borderId="1" xfId="4" applyFont="1" applyBorder="1" applyAlignment="1">
      <alignment horizontal="left" vertical="center" wrapText="1"/>
    </xf>
    <xf numFmtId="0" fontId="21" fillId="0" borderId="2" xfId="2" applyFont="1" applyBorder="1" applyAlignment="1">
      <alignment horizontal="center" vertical="center"/>
    </xf>
    <xf numFmtId="0" fontId="21" fillId="0" borderId="2" xfId="5" applyFont="1" applyBorder="1" applyAlignment="1">
      <alignment horizontal="center" vertical="center" wrapText="1"/>
    </xf>
    <xf numFmtId="177" fontId="21" fillId="0" borderId="2" xfId="5" applyNumberFormat="1"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6" fillId="6" borderId="2" xfId="0" applyFont="1" applyFill="1" applyBorder="1" applyAlignment="1">
      <alignment horizontal="left" vertical="center" wrapText="1"/>
    </xf>
    <xf numFmtId="0" fontId="6" fillId="4" borderId="2" xfId="5" applyFont="1" applyFill="1" applyBorder="1" applyAlignment="1">
      <alignment horizontal="left" vertical="center" wrapText="1"/>
    </xf>
    <xf numFmtId="0" fontId="6" fillId="0" borderId="2" xfId="0" applyFont="1" applyBorder="1" applyAlignment="1">
      <alignment horizontal="left" vertical="center" wrapText="1"/>
    </xf>
    <xf numFmtId="0" fontId="7" fillId="0" borderId="2" xfId="8" applyFont="1" applyBorder="1" applyAlignment="1">
      <alignment horizontal="left" vertical="center" wrapText="1"/>
    </xf>
    <xf numFmtId="0" fontId="6" fillId="0" borderId="2" xfId="8" applyFont="1" applyBorder="1" applyAlignment="1">
      <alignment horizontal="left" vertical="center" wrapText="1"/>
    </xf>
    <xf numFmtId="0" fontId="6" fillId="0" borderId="2" xfId="0" applyFont="1" applyBorder="1" applyAlignment="1">
      <alignment horizontal="center" vertical="center"/>
    </xf>
    <xf numFmtId="176" fontId="6" fillId="0" borderId="2" xfId="3" applyNumberFormat="1" applyFont="1" applyBorder="1" applyAlignment="1">
      <alignment horizontal="center" vertical="center"/>
    </xf>
    <xf numFmtId="0" fontId="6" fillId="6" borderId="2"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10" fillId="0" borderId="2" xfId="2" applyFont="1" applyBorder="1" applyAlignment="1">
      <alignment horizontal="center" vertical="center"/>
    </xf>
    <xf numFmtId="0" fontId="6" fillId="0" borderId="2" xfId="2" applyFont="1" applyBorder="1" applyAlignment="1">
      <alignment horizontal="center" vertical="center"/>
    </xf>
    <xf numFmtId="0" fontId="10" fillId="0" borderId="2" xfId="2" applyFont="1" applyBorder="1" applyAlignment="1">
      <alignment horizontal="center" vertical="center" shrinkToFit="1"/>
    </xf>
    <xf numFmtId="0" fontId="6" fillId="0" borderId="2" xfId="5" applyFont="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0" borderId="2" xfId="8" applyFont="1" applyBorder="1" applyAlignment="1">
      <alignment horizontal="center" vertical="center"/>
    </xf>
    <xf numFmtId="0" fontId="6" fillId="0" borderId="2" xfId="3" applyFont="1" applyBorder="1" applyAlignment="1">
      <alignment horizontal="center" vertical="center"/>
    </xf>
    <xf numFmtId="0" fontId="6" fillId="0" borderId="2" xfId="16" applyFont="1" applyBorder="1" applyAlignment="1">
      <alignment horizontal="center" vertical="center"/>
    </xf>
    <xf numFmtId="0" fontId="13" fillId="0" borderId="2" xfId="0" applyFont="1" applyBorder="1" applyAlignment="1">
      <alignment horizontal="center" vertical="center"/>
    </xf>
    <xf numFmtId="0" fontId="13"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10" fillId="0" borderId="2" xfId="2" applyFont="1" applyBorder="1" applyAlignment="1">
      <alignment horizontal="center" vertical="center" wrapText="1"/>
    </xf>
    <xf numFmtId="0" fontId="6" fillId="3" borderId="2" xfId="2" applyFont="1" applyFill="1" applyBorder="1" applyAlignment="1">
      <alignment horizontal="center" vertical="center"/>
    </xf>
    <xf numFmtId="0" fontId="6" fillId="4" borderId="2" xfId="2" applyFont="1" applyFill="1" applyBorder="1" applyAlignment="1">
      <alignment horizontal="center" vertical="center"/>
    </xf>
    <xf numFmtId="0" fontId="10" fillId="4" borderId="2" xfId="2" applyFont="1" applyFill="1" applyBorder="1" applyAlignment="1">
      <alignment horizontal="center" vertical="center" wrapText="1"/>
    </xf>
    <xf numFmtId="0" fontId="13" fillId="0" borderId="2" xfId="0" applyFont="1" applyBorder="1" applyAlignment="1">
      <alignment horizontal="center" vertical="center" wrapText="1"/>
    </xf>
    <xf numFmtId="0" fontId="13" fillId="4" borderId="2" xfId="15" applyFont="1" applyFill="1" applyBorder="1" applyAlignment="1">
      <alignment horizontal="center" vertical="center"/>
    </xf>
    <xf numFmtId="0" fontId="13" fillId="3" borderId="2" xfId="0" applyFont="1" applyFill="1" applyBorder="1" applyAlignment="1">
      <alignment horizontal="center" vertical="center"/>
    </xf>
    <xf numFmtId="178" fontId="6" fillId="0" borderId="2" xfId="8" applyNumberFormat="1" applyFont="1" applyBorder="1" applyAlignment="1" applyProtection="1">
      <alignment horizontal="center" vertical="center"/>
      <protection locked="0"/>
    </xf>
    <xf numFmtId="0" fontId="6" fillId="0" borderId="2" xfId="8" applyFont="1" applyBorder="1" applyAlignment="1">
      <alignment horizontal="center" vertical="center" wrapText="1"/>
    </xf>
    <xf numFmtId="178" fontId="7" fillId="0" borderId="2" xfId="8" applyNumberFormat="1" applyFont="1" applyBorder="1" applyAlignment="1" applyProtection="1">
      <alignment horizontal="center" vertical="center"/>
      <protection locked="0"/>
    </xf>
    <xf numFmtId="0" fontId="15" fillId="0" borderId="1" xfId="8" applyFont="1" applyBorder="1" applyAlignment="1">
      <alignment horizontal="left" vertical="center"/>
    </xf>
    <xf numFmtId="0" fontId="15" fillId="0" borderId="1" xfId="8" applyFont="1" applyBorder="1" applyAlignment="1">
      <alignment horizontal="left" vertical="center" wrapText="1"/>
    </xf>
    <xf numFmtId="0" fontId="15" fillId="6" borderId="1" xfId="8" applyFont="1" applyFill="1" applyBorder="1" applyAlignment="1">
      <alignment horizontal="left" vertical="center"/>
    </xf>
    <xf numFmtId="176" fontId="6" fillId="0" borderId="2" xfId="3" applyNumberFormat="1" applyFont="1" applyBorder="1" applyAlignment="1">
      <alignment horizontal="center" vertical="center" wrapText="1"/>
    </xf>
    <xf numFmtId="176"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wrapText="1"/>
    </xf>
    <xf numFmtId="178" fontId="10" fillId="0" borderId="2" xfId="8" applyNumberFormat="1" applyFont="1" applyBorder="1" applyAlignment="1" applyProtection="1">
      <alignment horizontal="center" vertical="center"/>
      <protection locked="0"/>
    </xf>
    <xf numFmtId="176" fontId="10" fillId="3" borderId="2" xfId="0" applyNumberFormat="1" applyFont="1" applyFill="1" applyBorder="1" applyAlignment="1" applyProtection="1">
      <alignment horizontal="center" vertical="center"/>
      <protection locked="0"/>
    </xf>
    <xf numFmtId="178" fontId="10" fillId="3" borderId="2" xfId="0" applyNumberFormat="1" applyFont="1" applyFill="1" applyBorder="1" applyAlignment="1" applyProtection="1">
      <alignment horizontal="center" vertical="center"/>
      <protection locked="0"/>
    </xf>
    <xf numFmtId="176" fontId="10" fillId="3" borderId="2" xfId="0" applyNumberFormat="1" applyFont="1" applyFill="1" applyBorder="1" applyAlignment="1" applyProtection="1">
      <alignment horizontal="center" vertical="center" wrapText="1"/>
      <protection locked="0"/>
    </xf>
    <xf numFmtId="176" fontId="6" fillId="4"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176" fontId="6" fillId="4" borderId="2" xfId="0" applyNumberFormat="1" applyFont="1" applyFill="1" applyBorder="1" applyAlignment="1">
      <alignment horizontal="center" vertical="center" wrapText="1"/>
    </xf>
    <xf numFmtId="176" fontId="10" fillId="0" borderId="2" xfId="0" applyNumberFormat="1" applyFont="1" applyBorder="1" applyAlignment="1" applyProtection="1">
      <alignment horizontal="center" vertical="center"/>
      <protection locked="0"/>
    </xf>
    <xf numFmtId="178" fontId="10" fillId="0" borderId="2"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center" vertical="center" wrapText="1"/>
      <protection locked="0"/>
    </xf>
  </cellXfs>
  <cellStyles count="21">
    <cellStyle name="0,0_x000d__x000a_NA_x000d__x000a_" xfId="5" xr:uid="{CE395D4B-B5AE-4E87-B550-0BCE1DDFEA7F}"/>
    <cellStyle name="0,0_x000d__x000a_NA_x000d__x000a_ 2 2 2 2" xfId="12" xr:uid="{AE79459A-0C7F-45F0-85EB-6ECB27FA5E83}"/>
    <cellStyle name="0,0_x000d__x000a_NA_x000d__x000a__20120818--2012年全国运输线路分析表（省外）" xfId="19" xr:uid="{1429A196-2632-4452-AA92-9CF09B57F39D}"/>
    <cellStyle name="0,0_x000d__x000a_NA_x000d__x000a__20120818--2012年全国运输线路分析表（省外） 2 2 2" xfId="2" xr:uid="{24AF7431-E21D-4316-8EA9-4BBE981CA159}"/>
    <cellStyle name="0,0_x000d__x000a_NA_x000d__x000a__2012年第四季度至2013年第一季度恒安集团各线路公里运输线路价格执行汇总(xx公司) 2" xfId="10" xr:uid="{3751FFDA-15AE-4AF7-BEAC-2AD41C84B661}"/>
    <cellStyle name="0,0_x005f_x000d__x005f_x000a_NA_x005f_x000d__x005f_x000a_" xfId="13" xr:uid="{8A1D8E16-D351-4D4D-8609-3A47EA3C1A7C}"/>
    <cellStyle name="0,0_x005f_x000d__x005f_x000a_NA_x005f_x000d__x005f_x000a_ 2 2 2 2" xfId="7" xr:uid="{E8DCC8A1-2653-4FD4-AEF2-28714CDFF25D}"/>
    <cellStyle name="0,0_x005f_x000d__x005f_x000a_NA_x005f_x000d__x005f_x000a__20120818--2012年全国运输线路分析表（省外） 2 2 2" xfId="3" xr:uid="{A774D5A8-107D-41E9-9BFA-CA9BE2D307FA}"/>
    <cellStyle name="0,0_x005f_x000d__x005f_x000a_NA_x005f_x000d__x005f_x000a__2012年第四季度至2013年第一季度恒安集团各线路公里运输线路价格执行汇总(xx公司)" xfId="6" xr:uid="{D8949CB7-6AAD-4EC7-8B3B-06050999D253}"/>
    <cellStyle name="0,0_x005f_x000d__x005f_x000a_NA_x005f_x000d__x005f_x000a__2012年第四季度至2013年第一季度恒安集团各线路公里运输线路价格执行汇总(xx公司) 2 2 2" xfId="17" xr:uid="{34F9BEF3-CF79-449B-90A6-529B8DBA7A0B}"/>
    <cellStyle name="0,0_x005f_x005f_x005f_x000d__x005f_x005f_x005f_x000a_NA_x005f_x005f_x005f_x000d__x005f_x005f_x005f_x000a__20120818--2012年全国运输线路分析表（省外） 2 2 2" xfId="16" xr:uid="{51CC994D-032A-4715-B981-424BFA65B1A1}"/>
    <cellStyle name="百分比 2" xfId="18" xr:uid="{9BCCBA96-3718-4ADB-88F0-BA31C46C1E77}"/>
    <cellStyle name="常规" xfId="0" builtinId="0"/>
    <cellStyle name="常规 11 2 2" xfId="8" xr:uid="{86F4FACB-A178-4B5C-991A-08E1129BBD71}"/>
    <cellStyle name="常规 2" xfId="1" xr:uid="{8A1C4BE4-9AC1-483E-8617-72D1BF007885}"/>
    <cellStyle name="常规 2 2" xfId="9" xr:uid="{42EC1C47-EEEC-4785-B8B7-408912241F62}"/>
    <cellStyle name="常规 2 2 2" xfId="15" xr:uid="{AE5F1406-15B8-4EF1-9C16-F9D5880D9117}"/>
    <cellStyle name="常规 2 2 5" xfId="20" xr:uid="{B89FD892-FE8F-496E-A294-8AE2014DCEC8}"/>
    <cellStyle name="常规 3" xfId="4" xr:uid="{D766DE01-2B99-42BF-978D-E325CA37D4F3}"/>
    <cellStyle name="常规 5" xfId="14" xr:uid="{9385E56A-2EEA-48F0-8A4B-8F7F5AA00C5C}"/>
    <cellStyle name="常规_抚顺--表1--2012年第4季度全国运输线路分析表(抚顺公司）20120825 2 2" xfId="11" xr:uid="{63495580-8F0E-4981-9E17-AD48FE4B0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A2C3-84F7-4BF2-84B1-E343990A3A2E}">
  <sheetPr>
    <pageSetUpPr fitToPage="1"/>
  </sheetPr>
  <dimension ref="A1:D17"/>
  <sheetViews>
    <sheetView tabSelected="1" workbookViewId="0">
      <pane xSplit="4" ySplit="2" topLeftCell="E3" activePane="bottomRight" state="frozen"/>
      <selection pane="topRight"/>
      <selection pane="bottomLeft"/>
      <selection pane="bottomRight" activeCell="C8" sqref="C8"/>
    </sheetView>
  </sheetViews>
  <sheetFormatPr defaultColWidth="8.75" defaultRowHeight="23.25" customHeight="1" x14ac:dyDescent="0.2"/>
  <cols>
    <col min="1" max="1" width="5.25" style="1" customWidth="1"/>
    <col min="2" max="2" width="13.25" style="1" customWidth="1"/>
    <col min="3" max="3" width="8.25" style="1" customWidth="1"/>
    <col min="4" max="4" width="65.375" style="14" customWidth="1"/>
    <col min="5" max="27" width="9" style="1" bestFit="1" customWidth="1"/>
    <col min="28" max="256" width="8.75" style="1"/>
    <col min="257" max="257" width="5.25" style="1" customWidth="1"/>
    <col min="258" max="258" width="13.25" style="1" customWidth="1"/>
    <col min="259" max="259" width="8.25" style="1" customWidth="1"/>
    <col min="260" max="260" width="65.375" style="1" customWidth="1"/>
    <col min="261" max="283" width="9" style="1" bestFit="1" customWidth="1"/>
    <col min="284" max="512" width="8.75" style="1"/>
    <col min="513" max="513" width="5.25" style="1" customWidth="1"/>
    <col min="514" max="514" width="13.25" style="1" customWidth="1"/>
    <col min="515" max="515" width="8.25" style="1" customWidth="1"/>
    <col min="516" max="516" width="65.375" style="1" customWidth="1"/>
    <col min="517" max="539" width="9" style="1" bestFit="1" customWidth="1"/>
    <col min="540" max="768" width="8.75" style="1"/>
    <col min="769" max="769" width="5.25" style="1" customWidth="1"/>
    <col min="770" max="770" width="13.25" style="1" customWidth="1"/>
    <col min="771" max="771" width="8.25" style="1" customWidth="1"/>
    <col min="772" max="772" width="65.375" style="1" customWidth="1"/>
    <col min="773" max="795" width="9" style="1" bestFit="1" customWidth="1"/>
    <col min="796" max="1024" width="8.75" style="1"/>
    <col min="1025" max="1025" width="5.25" style="1" customWidth="1"/>
    <col min="1026" max="1026" width="13.25" style="1" customWidth="1"/>
    <col min="1027" max="1027" width="8.25" style="1" customWidth="1"/>
    <col min="1028" max="1028" width="65.375" style="1" customWidth="1"/>
    <col min="1029" max="1051" width="9" style="1" bestFit="1" customWidth="1"/>
    <col min="1052" max="1280" width="8.75" style="1"/>
    <col min="1281" max="1281" width="5.25" style="1" customWidth="1"/>
    <col min="1282" max="1282" width="13.25" style="1" customWidth="1"/>
    <col min="1283" max="1283" width="8.25" style="1" customWidth="1"/>
    <col min="1284" max="1284" width="65.375" style="1" customWidth="1"/>
    <col min="1285" max="1307" width="9" style="1" bestFit="1" customWidth="1"/>
    <col min="1308" max="1536" width="8.75" style="1"/>
    <col min="1537" max="1537" width="5.25" style="1" customWidth="1"/>
    <col min="1538" max="1538" width="13.25" style="1" customWidth="1"/>
    <col min="1539" max="1539" width="8.25" style="1" customWidth="1"/>
    <col min="1540" max="1540" width="65.375" style="1" customWidth="1"/>
    <col min="1541" max="1563" width="9" style="1" bestFit="1" customWidth="1"/>
    <col min="1564" max="1792" width="8.75" style="1"/>
    <col min="1793" max="1793" width="5.25" style="1" customWidth="1"/>
    <col min="1794" max="1794" width="13.25" style="1" customWidth="1"/>
    <col min="1795" max="1795" width="8.25" style="1" customWidth="1"/>
    <col min="1796" max="1796" width="65.375" style="1" customWidth="1"/>
    <col min="1797" max="1819" width="9" style="1" bestFit="1" customWidth="1"/>
    <col min="1820" max="2048" width="8.75" style="1"/>
    <col min="2049" max="2049" width="5.25" style="1" customWidth="1"/>
    <col min="2050" max="2050" width="13.25" style="1" customWidth="1"/>
    <col min="2051" max="2051" width="8.25" style="1" customWidth="1"/>
    <col min="2052" max="2052" width="65.375" style="1" customWidth="1"/>
    <col min="2053" max="2075" width="9" style="1" bestFit="1" customWidth="1"/>
    <col min="2076" max="2304" width="8.75" style="1"/>
    <col min="2305" max="2305" width="5.25" style="1" customWidth="1"/>
    <col min="2306" max="2306" width="13.25" style="1" customWidth="1"/>
    <col min="2307" max="2307" width="8.25" style="1" customWidth="1"/>
    <col min="2308" max="2308" width="65.375" style="1" customWidth="1"/>
    <col min="2309" max="2331" width="9" style="1" bestFit="1" customWidth="1"/>
    <col min="2332" max="2560" width="8.75" style="1"/>
    <col min="2561" max="2561" width="5.25" style="1" customWidth="1"/>
    <col min="2562" max="2562" width="13.25" style="1" customWidth="1"/>
    <col min="2563" max="2563" width="8.25" style="1" customWidth="1"/>
    <col min="2564" max="2564" width="65.375" style="1" customWidth="1"/>
    <col min="2565" max="2587" width="9" style="1" bestFit="1" customWidth="1"/>
    <col min="2588" max="2816" width="8.75" style="1"/>
    <col min="2817" max="2817" width="5.25" style="1" customWidth="1"/>
    <col min="2818" max="2818" width="13.25" style="1" customWidth="1"/>
    <col min="2819" max="2819" width="8.25" style="1" customWidth="1"/>
    <col min="2820" max="2820" width="65.375" style="1" customWidth="1"/>
    <col min="2821" max="2843" width="9" style="1" bestFit="1" customWidth="1"/>
    <col min="2844" max="3072" width="8.75" style="1"/>
    <col min="3073" max="3073" width="5.25" style="1" customWidth="1"/>
    <col min="3074" max="3074" width="13.25" style="1" customWidth="1"/>
    <col min="3075" max="3075" width="8.25" style="1" customWidth="1"/>
    <col min="3076" max="3076" width="65.375" style="1" customWidth="1"/>
    <col min="3077" max="3099" width="9" style="1" bestFit="1" customWidth="1"/>
    <col min="3100" max="3328" width="8.75" style="1"/>
    <col min="3329" max="3329" width="5.25" style="1" customWidth="1"/>
    <col min="3330" max="3330" width="13.25" style="1" customWidth="1"/>
    <col min="3331" max="3331" width="8.25" style="1" customWidth="1"/>
    <col min="3332" max="3332" width="65.375" style="1" customWidth="1"/>
    <col min="3333" max="3355" width="9" style="1" bestFit="1" customWidth="1"/>
    <col min="3356" max="3584" width="8.75" style="1"/>
    <col min="3585" max="3585" width="5.25" style="1" customWidth="1"/>
    <col min="3586" max="3586" width="13.25" style="1" customWidth="1"/>
    <col min="3587" max="3587" width="8.25" style="1" customWidth="1"/>
    <col min="3588" max="3588" width="65.375" style="1" customWidth="1"/>
    <col min="3589" max="3611" width="9" style="1" bestFit="1" customWidth="1"/>
    <col min="3612" max="3840" width="8.75" style="1"/>
    <col min="3841" max="3841" width="5.25" style="1" customWidth="1"/>
    <col min="3842" max="3842" width="13.25" style="1" customWidth="1"/>
    <col min="3843" max="3843" width="8.25" style="1" customWidth="1"/>
    <col min="3844" max="3844" width="65.375" style="1" customWidth="1"/>
    <col min="3845" max="3867" width="9" style="1" bestFit="1" customWidth="1"/>
    <col min="3868" max="4096" width="8.75" style="1"/>
    <col min="4097" max="4097" width="5.25" style="1" customWidth="1"/>
    <col min="4098" max="4098" width="13.25" style="1" customWidth="1"/>
    <col min="4099" max="4099" width="8.25" style="1" customWidth="1"/>
    <col min="4100" max="4100" width="65.375" style="1" customWidth="1"/>
    <col min="4101" max="4123" width="9" style="1" bestFit="1" customWidth="1"/>
    <col min="4124" max="4352" width="8.75" style="1"/>
    <col min="4353" max="4353" width="5.25" style="1" customWidth="1"/>
    <col min="4354" max="4354" width="13.25" style="1" customWidth="1"/>
    <col min="4355" max="4355" width="8.25" style="1" customWidth="1"/>
    <col min="4356" max="4356" width="65.375" style="1" customWidth="1"/>
    <col min="4357" max="4379" width="9" style="1" bestFit="1" customWidth="1"/>
    <col min="4380" max="4608" width="8.75" style="1"/>
    <col min="4609" max="4609" width="5.25" style="1" customWidth="1"/>
    <col min="4610" max="4610" width="13.25" style="1" customWidth="1"/>
    <col min="4611" max="4611" width="8.25" style="1" customWidth="1"/>
    <col min="4612" max="4612" width="65.375" style="1" customWidth="1"/>
    <col min="4613" max="4635" width="9" style="1" bestFit="1" customWidth="1"/>
    <col min="4636" max="4864" width="8.75" style="1"/>
    <col min="4865" max="4865" width="5.25" style="1" customWidth="1"/>
    <col min="4866" max="4866" width="13.25" style="1" customWidth="1"/>
    <col min="4867" max="4867" width="8.25" style="1" customWidth="1"/>
    <col min="4868" max="4868" width="65.375" style="1" customWidth="1"/>
    <col min="4869" max="4891" width="9" style="1" bestFit="1" customWidth="1"/>
    <col min="4892" max="5120" width="8.75" style="1"/>
    <col min="5121" max="5121" width="5.25" style="1" customWidth="1"/>
    <col min="5122" max="5122" width="13.25" style="1" customWidth="1"/>
    <col min="5123" max="5123" width="8.25" style="1" customWidth="1"/>
    <col min="5124" max="5124" width="65.375" style="1" customWidth="1"/>
    <col min="5125" max="5147" width="9" style="1" bestFit="1" customWidth="1"/>
    <col min="5148" max="5376" width="8.75" style="1"/>
    <col min="5377" max="5377" width="5.25" style="1" customWidth="1"/>
    <col min="5378" max="5378" width="13.25" style="1" customWidth="1"/>
    <col min="5379" max="5379" width="8.25" style="1" customWidth="1"/>
    <col min="5380" max="5380" width="65.375" style="1" customWidth="1"/>
    <col min="5381" max="5403" width="9" style="1" bestFit="1" customWidth="1"/>
    <col min="5404" max="5632" width="8.75" style="1"/>
    <col min="5633" max="5633" width="5.25" style="1" customWidth="1"/>
    <col min="5634" max="5634" width="13.25" style="1" customWidth="1"/>
    <col min="5635" max="5635" width="8.25" style="1" customWidth="1"/>
    <col min="5636" max="5636" width="65.375" style="1" customWidth="1"/>
    <col min="5637" max="5659" width="9" style="1" bestFit="1" customWidth="1"/>
    <col min="5660" max="5888" width="8.75" style="1"/>
    <col min="5889" max="5889" width="5.25" style="1" customWidth="1"/>
    <col min="5890" max="5890" width="13.25" style="1" customWidth="1"/>
    <col min="5891" max="5891" width="8.25" style="1" customWidth="1"/>
    <col min="5892" max="5892" width="65.375" style="1" customWidth="1"/>
    <col min="5893" max="5915" width="9" style="1" bestFit="1" customWidth="1"/>
    <col min="5916" max="6144" width="8.75" style="1"/>
    <col min="6145" max="6145" width="5.25" style="1" customWidth="1"/>
    <col min="6146" max="6146" width="13.25" style="1" customWidth="1"/>
    <col min="6147" max="6147" width="8.25" style="1" customWidth="1"/>
    <col min="6148" max="6148" width="65.375" style="1" customWidth="1"/>
    <col min="6149" max="6171" width="9" style="1" bestFit="1" customWidth="1"/>
    <col min="6172" max="6400" width="8.75" style="1"/>
    <col min="6401" max="6401" width="5.25" style="1" customWidth="1"/>
    <col min="6402" max="6402" width="13.25" style="1" customWidth="1"/>
    <col min="6403" max="6403" width="8.25" style="1" customWidth="1"/>
    <col min="6404" max="6404" width="65.375" style="1" customWidth="1"/>
    <col min="6405" max="6427" width="9" style="1" bestFit="1" customWidth="1"/>
    <col min="6428" max="6656" width="8.75" style="1"/>
    <col min="6657" max="6657" width="5.25" style="1" customWidth="1"/>
    <col min="6658" max="6658" width="13.25" style="1" customWidth="1"/>
    <col min="6659" max="6659" width="8.25" style="1" customWidth="1"/>
    <col min="6660" max="6660" width="65.375" style="1" customWidth="1"/>
    <col min="6661" max="6683" width="9" style="1" bestFit="1" customWidth="1"/>
    <col min="6684" max="6912" width="8.75" style="1"/>
    <col min="6913" max="6913" width="5.25" style="1" customWidth="1"/>
    <col min="6914" max="6914" width="13.25" style="1" customWidth="1"/>
    <col min="6915" max="6915" width="8.25" style="1" customWidth="1"/>
    <col min="6916" max="6916" width="65.375" style="1" customWidth="1"/>
    <col min="6917" max="6939" width="9" style="1" bestFit="1" customWidth="1"/>
    <col min="6940" max="7168" width="8.75" style="1"/>
    <col min="7169" max="7169" width="5.25" style="1" customWidth="1"/>
    <col min="7170" max="7170" width="13.25" style="1" customWidth="1"/>
    <col min="7171" max="7171" width="8.25" style="1" customWidth="1"/>
    <col min="7172" max="7172" width="65.375" style="1" customWidth="1"/>
    <col min="7173" max="7195" width="9" style="1" bestFit="1" customWidth="1"/>
    <col min="7196" max="7424" width="8.75" style="1"/>
    <col min="7425" max="7425" width="5.25" style="1" customWidth="1"/>
    <col min="7426" max="7426" width="13.25" style="1" customWidth="1"/>
    <col min="7427" max="7427" width="8.25" style="1" customWidth="1"/>
    <col min="7428" max="7428" width="65.375" style="1" customWidth="1"/>
    <col min="7429" max="7451" width="9" style="1" bestFit="1" customWidth="1"/>
    <col min="7452" max="7680" width="8.75" style="1"/>
    <col min="7681" max="7681" width="5.25" style="1" customWidth="1"/>
    <col min="7682" max="7682" width="13.25" style="1" customWidth="1"/>
    <col min="7683" max="7683" width="8.25" style="1" customWidth="1"/>
    <col min="7684" max="7684" width="65.375" style="1" customWidth="1"/>
    <col min="7685" max="7707" width="9" style="1" bestFit="1" customWidth="1"/>
    <col min="7708" max="7936" width="8.75" style="1"/>
    <col min="7937" max="7937" width="5.25" style="1" customWidth="1"/>
    <col min="7938" max="7938" width="13.25" style="1" customWidth="1"/>
    <col min="7939" max="7939" width="8.25" style="1" customWidth="1"/>
    <col min="7940" max="7940" width="65.375" style="1" customWidth="1"/>
    <col min="7941" max="7963" width="9" style="1" bestFit="1" customWidth="1"/>
    <col min="7964" max="8192" width="8.75" style="1"/>
    <col min="8193" max="8193" width="5.25" style="1" customWidth="1"/>
    <col min="8194" max="8194" width="13.25" style="1" customWidth="1"/>
    <col min="8195" max="8195" width="8.25" style="1" customWidth="1"/>
    <col min="8196" max="8196" width="65.375" style="1" customWidth="1"/>
    <col min="8197" max="8219" width="9" style="1" bestFit="1" customWidth="1"/>
    <col min="8220" max="8448" width="8.75" style="1"/>
    <col min="8449" max="8449" width="5.25" style="1" customWidth="1"/>
    <col min="8450" max="8450" width="13.25" style="1" customWidth="1"/>
    <col min="8451" max="8451" width="8.25" style="1" customWidth="1"/>
    <col min="8452" max="8452" width="65.375" style="1" customWidth="1"/>
    <col min="8453" max="8475" width="9" style="1" bestFit="1" customWidth="1"/>
    <col min="8476" max="8704" width="8.75" style="1"/>
    <col min="8705" max="8705" width="5.25" style="1" customWidth="1"/>
    <col min="8706" max="8706" width="13.25" style="1" customWidth="1"/>
    <col min="8707" max="8707" width="8.25" style="1" customWidth="1"/>
    <col min="8708" max="8708" width="65.375" style="1" customWidth="1"/>
    <col min="8709" max="8731" width="9" style="1" bestFit="1" customWidth="1"/>
    <col min="8732" max="8960" width="8.75" style="1"/>
    <col min="8961" max="8961" width="5.25" style="1" customWidth="1"/>
    <col min="8962" max="8962" width="13.25" style="1" customWidth="1"/>
    <col min="8963" max="8963" width="8.25" style="1" customWidth="1"/>
    <col min="8964" max="8964" width="65.375" style="1" customWidth="1"/>
    <col min="8965" max="8987" width="9" style="1" bestFit="1" customWidth="1"/>
    <col min="8988" max="9216" width="8.75" style="1"/>
    <col min="9217" max="9217" width="5.25" style="1" customWidth="1"/>
    <col min="9218" max="9218" width="13.25" style="1" customWidth="1"/>
    <col min="9219" max="9219" width="8.25" style="1" customWidth="1"/>
    <col min="9220" max="9220" width="65.375" style="1" customWidth="1"/>
    <col min="9221" max="9243" width="9" style="1" bestFit="1" customWidth="1"/>
    <col min="9244" max="9472" width="8.75" style="1"/>
    <col min="9473" max="9473" width="5.25" style="1" customWidth="1"/>
    <col min="9474" max="9474" width="13.25" style="1" customWidth="1"/>
    <col min="9475" max="9475" width="8.25" style="1" customWidth="1"/>
    <col min="9476" max="9476" width="65.375" style="1" customWidth="1"/>
    <col min="9477" max="9499" width="9" style="1" bestFit="1" customWidth="1"/>
    <col min="9500" max="9728" width="8.75" style="1"/>
    <col min="9729" max="9729" width="5.25" style="1" customWidth="1"/>
    <col min="9730" max="9730" width="13.25" style="1" customWidth="1"/>
    <col min="9731" max="9731" width="8.25" style="1" customWidth="1"/>
    <col min="9732" max="9732" width="65.375" style="1" customWidth="1"/>
    <col min="9733" max="9755" width="9" style="1" bestFit="1" customWidth="1"/>
    <col min="9756" max="9984" width="8.75" style="1"/>
    <col min="9985" max="9985" width="5.25" style="1" customWidth="1"/>
    <col min="9986" max="9986" width="13.25" style="1" customWidth="1"/>
    <col min="9987" max="9987" width="8.25" style="1" customWidth="1"/>
    <col min="9988" max="9988" width="65.375" style="1" customWidth="1"/>
    <col min="9989" max="10011" width="9" style="1" bestFit="1" customWidth="1"/>
    <col min="10012" max="10240" width="8.75" style="1"/>
    <col min="10241" max="10241" width="5.25" style="1" customWidth="1"/>
    <col min="10242" max="10242" width="13.25" style="1" customWidth="1"/>
    <col min="10243" max="10243" width="8.25" style="1" customWidth="1"/>
    <col min="10244" max="10244" width="65.375" style="1" customWidth="1"/>
    <col min="10245" max="10267" width="9" style="1" bestFit="1" customWidth="1"/>
    <col min="10268" max="10496" width="8.75" style="1"/>
    <col min="10497" max="10497" width="5.25" style="1" customWidth="1"/>
    <col min="10498" max="10498" width="13.25" style="1" customWidth="1"/>
    <col min="10499" max="10499" width="8.25" style="1" customWidth="1"/>
    <col min="10500" max="10500" width="65.375" style="1" customWidth="1"/>
    <col min="10501" max="10523" width="9" style="1" bestFit="1" customWidth="1"/>
    <col min="10524" max="10752" width="8.75" style="1"/>
    <col min="10753" max="10753" width="5.25" style="1" customWidth="1"/>
    <col min="10754" max="10754" width="13.25" style="1" customWidth="1"/>
    <col min="10755" max="10755" width="8.25" style="1" customWidth="1"/>
    <col min="10756" max="10756" width="65.375" style="1" customWidth="1"/>
    <col min="10757" max="10779" width="9" style="1" bestFit="1" customWidth="1"/>
    <col min="10780" max="11008" width="8.75" style="1"/>
    <col min="11009" max="11009" width="5.25" style="1" customWidth="1"/>
    <col min="11010" max="11010" width="13.25" style="1" customWidth="1"/>
    <col min="11011" max="11011" width="8.25" style="1" customWidth="1"/>
    <col min="11012" max="11012" width="65.375" style="1" customWidth="1"/>
    <col min="11013" max="11035" width="9" style="1" bestFit="1" customWidth="1"/>
    <col min="11036" max="11264" width="8.75" style="1"/>
    <col min="11265" max="11265" width="5.25" style="1" customWidth="1"/>
    <col min="11266" max="11266" width="13.25" style="1" customWidth="1"/>
    <col min="11267" max="11267" width="8.25" style="1" customWidth="1"/>
    <col min="11268" max="11268" width="65.375" style="1" customWidth="1"/>
    <col min="11269" max="11291" width="9" style="1" bestFit="1" customWidth="1"/>
    <col min="11292" max="11520" width="8.75" style="1"/>
    <col min="11521" max="11521" width="5.25" style="1" customWidth="1"/>
    <col min="11522" max="11522" width="13.25" style="1" customWidth="1"/>
    <col min="11523" max="11523" width="8.25" style="1" customWidth="1"/>
    <col min="11524" max="11524" width="65.375" style="1" customWidth="1"/>
    <col min="11525" max="11547" width="9" style="1" bestFit="1" customWidth="1"/>
    <col min="11548" max="11776" width="8.75" style="1"/>
    <col min="11777" max="11777" width="5.25" style="1" customWidth="1"/>
    <col min="11778" max="11778" width="13.25" style="1" customWidth="1"/>
    <col min="11779" max="11779" width="8.25" style="1" customWidth="1"/>
    <col min="11780" max="11780" width="65.375" style="1" customWidth="1"/>
    <col min="11781" max="11803" width="9" style="1" bestFit="1" customWidth="1"/>
    <col min="11804" max="12032" width="8.75" style="1"/>
    <col min="12033" max="12033" width="5.25" style="1" customWidth="1"/>
    <col min="12034" max="12034" width="13.25" style="1" customWidth="1"/>
    <col min="12035" max="12035" width="8.25" style="1" customWidth="1"/>
    <col min="12036" max="12036" width="65.375" style="1" customWidth="1"/>
    <col min="12037" max="12059" width="9" style="1" bestFit="1" customWidth="1"/>
    <col min="12060" max="12288" width="8.75" style="1"/>
    <col min="12289" max="12289" width="5.25" style="1" customWidth="1"/>
    <col min="12290" max="12290" width="13.25" style="1" customWidth="1"/>
    <col min="12291" max="12291" width="8.25" style="1" customWidth="1"/>
    <col min="12292" max="12292" width="65.375" style="1" customWidth="1"/>
    <col min="12293" max="12315" width="9" style="1" bestFit="1" customWidth="1"/>
    <col min="12316" max="12544" width="8.75" style="1"/>
    <col min="12545" max="12545" width="5.25" style="1" customWidth="1"/>
    <col min="12546" max="12546" width="13.25" style="1" customWidth="1"/>
    <col min="12547" max="12547" width="8.25" style="1" customWidth="1"/>
    <col min="12548" max="12548" width="65.375" style="1" customWidth="1"/>
    <col min="12549" max="12571" width="9" style="1" bestFit="1" customWidth="1"/>
    <col min="12572" max="12800" width="8.75" style="1"/>
    <col min="12801" max="12801" width="5.25" style="1" customWidth="1"/>
    <col min="12802" max="12802" width="13.25" style="1" customWidth="1"/>
    <col min="12803" max="12803" width="8.25" style="1" customWidth="1"/>
    <col min="12804" max="12804" width="65.375" style="1" customWidth="1"/>
    <col min="12805" max="12827" width="9" style="1" bestFit="1" customWidth="1"/>
    <col min="12828" max="13056" width="8.75" style="1"/>
    <col min="13057" max="13057" width="5.25" style="1" customWidth="1"/>
    <col min="13058" max="13058" width="13.25" style="1" customWidth="1"/>
    <col min="13059" max="13059" width="8.25" style="1" customWidth="1"/>
    <col min="13060" max="13060" width="65.375" style="1" customWidth="1"/>
    <col min="13061" max="13083" width="9" style="1" bestFit="1" customWidth="1"/>
    <col min="13084" max="13312" width="8.75" style="1"/>
    <col min="13313" max="13313" width="5.25" style="1" customWidth="1"/>
    <col min="13314" max="13314" width="13.25" style="1" customWidth="1"/>
    <col min="13315" max="13315" width="8.25" style="1" customWidth="1"/>
    <col min="13316" max="13316" width="65.375" style="1" customWidth="1"/>
    <col min="13317" max="13339" width="9" style="1" bestFit="1" customWidth="1"/>
    <col min="13340" max="13568" width="8.75" style="1"/>
    <col min="13569" max="13569" width="5.25" style="1" customWidth="1"/>
    <col min="13570" max="13570" width="13.25" style="1" customWidth="1"/>
    <col min="13571" max="13571" width="8.25" style="1" customWidth="1"/>
    <col min="13572" max="13572" width="65.375" style="1" customWidth="1"/>
    <col min="13573" max="13595" width="9" style="1" bestFit="1" customWidth="1"/>
    <col min="13596" max="13824" width="8.75" style="1"/>
    <col min="13825" max="13825" width="5.25" style="1" customWidth="1"/>
    <col min="13826" max="13826" width="13.25" style="1" customWidth="1"/>
    <col min="13827" max="13827" width="8.25" style="1" customWidth="1"/>
    <col min="13828" max="13828" width="65.375" style="1" customWidth="1"/>
    <col min="13829" max="13851" width="9" style="1" bestFit="1" customWidth="1"/>
    <col min="13852" max="14080" width="8.75" style="1"/>
    <col min="14081" max="14081" width="5.25" style="1" customWidth="1"/>
    <col min="14082" max="14082" width="13.25" style="1" customWidth="1"/>
    <col min="14083" max="14083" width="8.25" style="1" customWidth="1"/>
    <col min="14084" max="14084" width="65.375" style="1" customWidth="1"/>
    <col min="14085" max="14107" width="9" style="1" bestFit="1" customWidth="1"/>
    <col min="14108" max="14336" width="8.75" style="1"/>
    <col min="14337" max="14337" width="5.25" style="1" customWidth="1"/>
    <col min="14338" max="14338" width="13.25" style="1" customWidth="1"/>
    <col min="14339" max="14339" width="8.25" style="1" customWidth="1"/>
    <col min="14340" max="14340" width="65.375" style="1" customWidth="1"/>
    <col min="14341" max="14363" width="9" style="1" bestFit="1" customWidth="1"/>
    <col min="14364" max="14592" width="8.75" style="1"/>
    <col min="14593" max="14593" width="5.25" style="1" customWidth="1"/>
    <col min="14594" max="14594" width="13.25" style="1" customWidth="1"/>
    <col min="14595" max="14595" width="8.25" style="1" customWidth="1"/>
    <col min="14596" max="14596" width="65.375" style="1" customWidth="1"/>
    <col min="14597" max="14619" width="9" style="1" bestFit="1" customWidth="1"/>
    <col min="14620" max="14848" width="8.75" style="1"/>
    <col min="14849" max="14849" width="5.25" style="1" customWidth="1"/>
    <col min="14850" max="14850" width="13.25" style="1" customWidth="1"/>
    <col min="14851" max="14851" width="8.25" style="1" customWidth="1"/>
    <col min="14852" max="14852" width="65.375" style="1" customWidth="1"/>
    <col min="14853" max="14875" width="9" style="1" bestFit="1" customWidth="1"/>
    <col min="14876" max="15104" width="8.75" style="1"/>
    <col min="15105" max="15105" width="5.25" style="1" customWidth="1"/>
    <col min="15106" max="15106" width="13.25" style="1" customWidth="1"/>
    <col min="15107" max="15107" width="8.25" style="1" customWidth="1"/>
    <col min="15108" max="15108" width="65.375" style="1" customWidth="1"/>
    <col min="15109" max="15131" width="9" style="1" bestFit="1" customWidth="1"/>
    <col min="15132" max="15360" width="8.75" style="1"/>
    <col min="15361" max="15361" width="5.25" style="1" customWidth="1"/>
    <col min="15362" max="15362" width="13.25" style="1" customWidth="1"/>
    <col min="15363" max="15363" width="8.25" style="1" customWidth="1"/>
    <col min="15364" max="15364" width="65.375" style="1" customWidth="1"/>
    <col min="15365" max="15387" width="9" style="1" bestFit="1" customWidth="1"/>
    <col min="15388" max="15616" width="8.75" style="1"/>
    <col min="15617" max="15617" width="5.25" style="1" customWidth="1"/>
    <col min="15618" max="15618" width="13.25" style="1" customWidth="1"/>
    <col min="15619" max="15619" width="8.25" style="1" customWidth="1"/>
    <col min="15620" max="15620" width="65.375" style="1" customWidth="1"/>
    <col min="15621" max="15643" width="9" style="1" bestFit="1" customWidth="1"/>
    <col min="15644" max="15872" width="8.75" style="1"/>
    <col min="15873" max="15873" width="5.25" style="1" customWidth="1"/>
    <col min="15874" max="15874" width="13.25" style="1" customWidth="1"/>
    <col min="15875" max="15875" width="8.25" style="1" customWidth="1"/>
    <col min="15876" max="15876" width="65.375" style="1" customWidth="1"/>
    <col min="15877" max="15899" width="9" style="1" bestFit="1" customWidth="1"/>
    <col min="15900" max="16128" width="8.75" style="1"/>
    <col min="16129" max="16129" width="5.25" style="1" customWidth="1"/>
    <col min="16130" max="16130" width="13.25" style="1" customWidth="1"/>
    <col min="16131" max="16131" width="8.25" style="1" customWidth="1"/>
    <col min="16132" max="16132" width="65.375" style="1" customWidth="1"/>
    <col min="16133" max="16155" width="9" style="1" bestFit="1" customWidth="1"/>
    <col min="16156" max="16384" width="8.75" style="1"/>
  </cols>
  <sheetData>
    <row r="1" spans="1:4" ht="30" customHeight="1" x14ac:dyDescent="0.2">
      <c r="A1" s="321" t="s">
        <v>0</v>
      </c>
      <c r="B1" s="322"/>
      <c r="C1" s="322"/>
      <c r="D1" s="322"/>
    </row>
    <row r="2" spans="1:4" ht="38.25" customHeight="1" x14ac:dyDescent="0.2">
      <c r="A2" s="2" t="s">
        <v>1</v>
      </c>
      <c r="B2" s="2" t="s">
        <v>2</v>
      </c>
      <c r="C2" s="2" t="s">
        <v>3</v>
      </c>
      <c r="D2" s="3" t="s">
        <v>4</v>
      </c>
    </row>
    <row r="3" spans="1:4" ht="34.5" customHeight="1" x14ac:dyDescent="0.2">
      <c r="A3" s="4">
        <v>1</v>
      </c>
      <c r="B3" s="5" t="s">
        <v>5</v>
      </c>
      <c r="C3" s="6">
        <v>14</v>
      </c>
      <c r="D3" s="7" t="s">
        <v>6</v>
      </c>
    </row>
    <row r="4" spans="1:4" ht="33.75" customHeight="1" x14ac:dyDescent="0.2">
      <c r="A4" s="4">
        <v>2</v>
      </c>
      <c r="B4" s="5" t="s">
        <v>7</v>
      </c>
      <c r="C4" s="8">
        <v>9</v>
      </c>
      <c r="D4" s="9" t="s">
        <v>8</v>
      </c>
    </row>
    <row r="5" spans="1:4" ht="39.75" customHeight="1" x14ac:dyDescent="0.2">
      <c r="A5" s="4">
        <v>3</v>
      </c>
      <c r="B5" s="5" t="s">
        <v>9</v>
      </c>
      <c r="C5" s="8">
        <v>1</v>
      </c>
      <c r="D5" s="9" t="s">
        <v>10</v>
      </c>
    </row>
    <row r="6" spans="1:4" ht="90" customHeight="1" x14ac:dyDescent="0.2">
      <c r="A6" s="4">
        <v>4</v>
      </c>
      <c r="B6" s="5" t="s">
        <v>11</v>
      </c>
      <c r="C6" s="8">
        <v>35</v>
      </c>
      <c r="D6" s="9" t="s">
        <v>12</v>
      </c>
    </row>
    <row r="7" spans="1:4" s="11" customFormat="1" ht="28.5" customHeight="1" x14ac:dyDescent="0.2">
      <c r="A7" s="4">
        <v>5</v>
      </c>
      <c r="B7" s="10" t="s">
        <v>13</v>
      </c>
      <c r="C7" s="4">
        <v>22</v>
      </c>
      <c r="D7" s="9" t="s">
        <v>14</v>
      </c>
    </row>
    <row r="8" spans="1:4" s="11" customFormat="1" ht="28.5" customHeight="1" x14ac:dyDescent="0.2">
      <c r="A8" s="4">
        <v>6</v>
      </c>
      <c r="B8" s="5" t="s">
        <v>15</v>
      </c>
      <c r="C8" s="8">
        <v>37</v>
      </c>
      <c r="D8" s="12" t="s">
        <v>16</v>
      </c>
    </row>
    <row r="9" spans="1:4" s="13" customFormat="1" ht="28.5" customHeight="1" x14ac:dyDescent="0.2">
      <c r="A9" s="4">
        <v>7</v>
      </c>
      <c r="B9" s="5" t="s">
        <v>17</v>
      </c>
      <c r="C9" s="8">
        <v>10</v>
      </c>
      <c r="D9" s="9" t="s">
        <v>18</v>
      </c>
    </row>
    <row r="10" spans="1:4" s="13" customFormat="1" ht="28.5" customHeight="1" x14ac:dyDescent="0.2">
      <c r="A10" s="4">
        <v>8</v>
      </c>
      <c r="B10" s="5" t="s">
        <v>19</v>
      </c>
      <c r="C10" s="8">
        <v>7</v>
      </c>
      <c r="D10" s="12" t="s">
        <v>20</v>
      </c>
    </row>
    <row r="11" spans="1:4" s="13" customFormat="1" ht="28.5" customHeight="1" x14ac:dyDescent="0.2">
      <c r="A11" s="4">
        <v>9</v>
      </c>
      <c r="B11" s="5" t="s">
        <v>21</v>
      </c>
      <c r="C11" s="8">
        <v>5</v>
      </c>
      <c r="D11" s="12" t="s">
        <v>22</v>
      </c>
    </row>
    <row r="12" spans="1:4" s="13" customFormat="1" ht="28.5" customHeight="1" x14ac:dyDescent="0.2">
      <c r="A12" s="4">
        <v>10</v>
      </c>
      <c r="B12" s="5" t="s">
        <v>23</v>
      </c>
      <c r="C12" s="8">
        <v>3</v>
      </c>
      <c r="D12" s="12" t="s">
        <v>24</v>
      </c>
    </row>
    <row r="13" spans="1:4" s="13" customFormat="1" ht="28.5" customHeight="1" x14ac:dyDescent="0.2">
      <c r="A13" s="4">
        <v>11</v>
      </c>
      <c r="B13" s="5" t="s">
        <v>25</v>
      </c>
      <c r="C13" s="8">
        <v>2</v>
      </c>
      <c r="D13" s="12" t="s">
        <v>26</v>
      </c>
    </row>
    <row r="14" spans="1:4" s="13" customFormat="1" ht="28.5" customHeight="1" x14ac:dyDescent="0.2">
      <c r="A14" s="4">
        <v>12</v>
      </c>
      <c r="B14" s="5" t="s">
        <v>27</v>
      </c>
      <c r="C14" s="8">
        <v>4</v>
      </c>
      <c r="D14" s="12" t="s">
        <v>28</v>
      </c>
    </row>
    <row r="15" spans="1:4" s="13" customFormat="1" ht="38.25" customHeight="1" x14ac:dyDescent="0.2">
      <c r="A15" s="4">
        <v>13</v>
      </c>
      <c r="B15" s="5" t="s">
        <v>29</v>
      </c>
      <c r="C15" s="8">
        <v>4</v>
      </c>
      <c r="D15" s="12" t="s">
        <v>30</v>
      </c>
    </row>
    <row r="16" spans="1:4" s="11" customFormat="1" ht="41.25" customHeight="1" x14ac:dyDescent="0.2">
      <c r="A16" s="4">
        <v>14</v>
      </c>
      <c r="B16" s="10" t="s">
        <v>31</v>
      </c>
      <c r="C16" s="4">
        <v>114</v>
      </c>
      <c r="D16" s="9" t="s">
        <v>32</v>
      </c>
    </row>
    <row r="17" spans="1:4" ht="23.25" customHeight="1" x14ac:dyDescent="0.2">
      <c r="A17" s="323" t="s">
        <v>33</v>
      </c>
      <c r="B17" s="324"/>
      <c r="C17" s="8">
        <f>SUM(C3:C16)</f>
        <v>267</v>
      </c>
      <c r="D17" s="9"/>
    </row>
  </sheetData>
  <mergeCells count="2">
    <mergeCell ref="A1:D1"/>
    <mergeCell ref="A17:B17"/>
  </mergeCells>
  <phoneticPr fontId="3" type="noConversion"/>
  <pageMargins left="0.39" right="0.39" top="0.59" bottom="0.39" header="0.31" footer="0.31"/>
  <pageSetup paperSize="9" scale="4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57DC-856E-4CC8-B9BA-CFC5E346BB14}">
  <sheetPr>
    <pageSetUpPr fitToPage="1"/>
  </sheetPr>
  <dimension ref="A1:T271"/>
  <sheetViews>
    <sheetView zoomScale="70" zoomScaleNormal="70" workbookViewId="0">
      <pane xSplit="7" ySplit="2" topLeftCell="H3" activePane="bottomRight" state="frozen"/>
      <selection pane="topRight" activeCell="H1" sqref="H1"/>
      <selection pane="bottomLeft" activeCell="A3" sqref="A3"/>
      <selection pane="bottomRight" activeCell="S266" sqref="S266"/>
    </sheetView>
  </sheetViews>
  <sheetFormatPr defaultColWidth="8.75" defaultRowHeight="24.75" customHeight="1" outlineLevelCol="1" x14ac:dyDescent="0.2"/>
  <cols>
    <col min="1" max="1" width="5.375" style="15" customWidth="1"/>
    <col min="2" max="2" width="8" style="15" customWidth="1"/>
    <col min="3" max="3" width="16.125" style="15" customWidth="1"/>
    <col min="4" max="4" width="5" style="15" customWidth="1"/>
    <col min="5" max="5" width="22.125" style="15" customWidth="1"/>
    <col min="6" max="6" width="21" style="15" customWidth="1"/>
    <col min="7" max="7" width="20.625" style="15" bestFit="1" customWidth="1"/>
    <col min="8" max="8" width="27.75" style="15" customWidth="1"/>
    <col min="9" max="9" width="8.25" style="15" customWidth="1"/>
    <col min="10" max="10" width="11.5" style="15" customWidth="1"/>
    <col min="11" max="11" width="9" style="15" customWidth="1"/>
    <col min="12" max="12" width="6.75" style="15" customWidth="1"/>
    <col min="13" max="13" width="7" style="15" customWidth="1"/>
    <col min="14" max="14" width="8.625" style="15" customWidth="1"/>
    <col min="15" max="15" width="12.25" style="34" customWidth="1" outlineLevel="1"/>
    <col min="16" max="16" width="15.625" style="34" customWidth="1"/>
    <col min="17" max="17" width="27.75" style="15" customWidth="1"/>
    <col min="18" max="18" width="9.25" style="15" customWidth="1"/>
    <col min="19" max="19" width="56.875" style="61" customWidth="1"/>
    <col min="20" max="20" width="32.125" style="21" customWidth="1"/>
    <col min="21" max="16384" width="8.75" style="241"/>
  </cols>
  <sheetData>
    <row r="1" spans="1:20" s="240" customFormat="1" ht="26.25" customHeight="1" x14ac:dyDescent="0.2">
      <c r="A1" s="333" t="s">
        <v>34</v>
      </c>
      <c r="B1" s="333"/>
      <c r="C1" s="333"/>
      <c r="D1" s="333"/>
      <c r="E1" s="333"/>
      <c r="F1" s="333"/>
      <c r="G1" s="333"/>
      <c r="H1" s="333"/>
      <c r="I1" s="333"/>
      <c r="J1" s="333"/>
      <c r="K1" s="333"/>
      <c r="L1" s="333"/>
      <c r="M1" s="333"/>
      <c r="N1" s="333"/>
      <c r="O1" s="333"/>
      <c r="P1" s="333"/>
      <c r="Q1" s="333"/>
      <c r="R1" s="333"/>
      <c r="S1" s="333"/>
      <c r="T1" s="15"/>
    </row>
    <row r="2" spans="1:20" s="240" customFormat="1" ht="65.25" customHeight="1" x14ac:dyDescent="0.2">
      <c r="A2" s="16" t="s">
        <v>35</v>
      </c>
      <c r="B2" s="16" t="s">
        <v>36</v>
      </c>
      <c r="C2" s="16" t="s">
        <v>37</v>
      </c>
      <c r="D2" s="16" t="s">
        <v>38</v>
      </c>
      <c r="E2" s="16" t="s">
        <v>39</v>
      </c>
      <c r="F2" s="16" t="s">
        <v>4</v>
      </c>
      <c r="G2" s="16" t="s">
        <v>40</v>
      </c>
      <c r="H2" s="17" t="s">
        <v>41</v>
      </c>
      <c r="I2" s="16" t="s">
        <v>42</v>
      </c>
      <c r="J2" s="18" t="s">
        <v>43</v>
      </c>
      <c r="K2" s="16" t="s">
        <v>44</v>
      </c>
      <c r="L2" s="16" t="s">
        <v>45</v>
      </c>
      <c r="M2" s="16" t="s">
        <v>46</v>
      </c>
      <c r="N2" s="16" t="s">
        <v>47</v>
      </c>
      <c r="O2" s="16" t="s">
        <v>48</v>
      </c>
      <c r="P2" s="16" t="s">
        <v>49</v>
      </c>
      <c r="Q2" s="19" t="s">
        <v>50</v>
      </c>
      <c r="R2" s="19" t="s">
        <v>51</v>
      </c>
      <c r="S2" s="19" t="s">
        <v>1012</v>
      </c>
      <c r="T2" s="19" t="s">
        <v>1011</v>
      </c>
    </row>
    <row r="3" spans="1:20" ht="33.75" customHeight="1" x14ac:dyDescent="0.2">
      <c r="A3" s="129">
        <v>1</v>
      </c>
      <c r="B3" s="129" t="s">
        <v>5</v>
      </c>
      <c r="C3" s="116" t="s">
        <v>52</v>
      </c>
      <c r="D3" s="137">
        <v>1</v>
      </c>
      <c r="E3" s="108" t="s">
        <v>5</v>
      </c>
      <c r="F3" s="108" t="s">
        <v>53</v>
      </c>
      <c r="G3" s="108" t="s">
        <v>53</v>
      </c>
      <c r="H3" s="144" t="str">
        <f t="shared" ref="H3:H16" si="0">E3&amp;"-"&amp;G3</f>
        <v>抚顺-北京</v>
      </c>
      <c r="I3" s="117" t="s">
        <v>54</v>
      </c>
      <c r="J3" s="117" t="s">
        <v>55</v>
      </c>
      <c r="K3" s="108">
        <v>120</v>
      </c>
      <c r="L3" s="129">
        <v>3</v>
      </c>
      <c r="M3" s="129" t="s">
        <v>56</v>
      </c>
      <c r="N3" s="129" t="s">
        <v>56</v>
      </c>
      <c r="O3" s="118">
        <v>105.99525</v>
      </c>
      <c r="P3" s="164">
        <v>100</v>
      </c>
      <c r="Q3" s="108" t="s">
        <v>947</v>
      </c>
      <c r="R3" s="119">
        <v>1</v>
      </c>
      <c r="S3" s="121"/>
      <c r="T3" s="237"/>
    </row>
    <row r="4" spans="1:20" ht="33.75" customHeight="1" x14ac:dyDescent="0.2">
      <c r="A4" s="129">
        <v>2</v>
      </c>
      <c r="B4" s="129" t="s">
        <v>5</v>
      </c>
      <c r="C4" s="116" t="s">
        <v>52</v>
      </c>
      <c r="D4" s="137">
        <v>2</v>
      </c>
      <c r="E4" s="108" t="s">
        <v>5</v>
      </c>
      <c r="F4" s="108" t="s">
        <v>57</v>
      </c>
      <c r="G4" s="108" t="s">
        <v>57</v>
      </c>
      <c r="H4" s="144" t="str">
        <f t="shared" si="0"/>
        <v>抚顺-大连</v>
      </c>
      <c r="I4" s="117" t="s">
        <v>54</v>
      </c>
      <c r="J4" s="117" t="s">
        <v>55</v>
      </c>
      <c r="K4" s="108">
        <v>120</v>
      </c>
      <c r="L4" s="129">
        <v>2</v>
      </c>
      <c r="M4" s="129" t="s">
        <v>56</v>
      </c>
      <c r="N4" s="129" t="s">
        <v>56</v>
      </c>
      <c r="O4" s="118">
        <v>1233</v>
      </c>
      <c r="P4" s="120">
        <v>1220</v>
      </c>
      <c r="Q4" s="108" t="s">
        <v>947</v>
      </c>
      <c r="R4" s="119">
        <v>2</v>
      </c>
      <c r="S4" s="121" t="s">
        <v>941</v>
      </c>
      <c r="T4" s="237"/>
    </row>
    <row r="5" spans="1:20" ht="33.75" customHeight="1" x14ac:dyDescent="0.2">
      <c r="A5" s="129">
        <v>3</v>
      </c>
      <c r="B5" s="130" t="s">
        <v>5</v>
      </c>
      <c r="C5" s="122" t="s">
        <v>58</v>
      </c>
      <c r="D5" s="165">
        <v>3</v>
      </c>
      <c r="E5" s="124" t="s">
        <v>5</v>
      </c>
      <c r="F5" s="124" t="s">
        <v>59</v>
      </c>
      <c r="G5" s="124" t="s">
        <v>60</v>
      </c>
      <c r="H5" s="166" t="s">
        <v>61</v>
      </c>
      <c r="I5" s="123" t="s">
        <v>54</v>
      </c>
      <c r="J5" s="123" t="s">
        <v>55</v>
      </c>
      <c r="K5" s="124">
        <v>50</v>
      </c>
      <c r="L5" s="130">
        <v>2</v>
      </c>
      <c r="M5" s="130" t="s">
        <v>56</v>
      </c>
      <c r="N5" s="130" t="s">
        <v>56</v>
      </c>
      <c r="O5" s="125">
        <v>100</v>
      </c>
      <c r="P5" s="126">
        <v>100</v>
      </c>
      <c r="Q5" s="124" t="s">
        <v>947</v>
      </c>
      <c r="R5" s="127">
        <v>1</v>
      </c>
      <c r="S5" s="128" t="s">
        <v>942</v>
      </c>
      <c r="T5" s="237"/>
    </row>
    <row r="6" spans="1:20" ht="33.75" customHeight="1" x14ac:dyDescent="0.2">
      <c r="A6" s="129">
        <v>4</v>
      </c>
      <c r="B6" s="129" t="s">
        <v>5</v>
      </c>
      <c r="C6" s="116" t="s">
        <v>63</v>
      </c>
      <c r="D6" s="137">
        <v>4</v>
      </c>
      <c r="E6" s="108" t="s">
        <v>5</v>
      </c>
      <c r="F6" s="108" t="s">
        <v>64</v>
      </c>
      <c r="G6" s="108" t="s">
        <v>64</v>
      </c>
      <c r="H6" s="144" t="str">
        <f>E6&amp;"-"&amp;G6</f>
        <v>抚顺-抚顺电商仓</v>
      </c>
      <c r="I6" s="117" t="s">
        <v>54</v>
      </c>
      <c r="J6" s="117" t="s">
        <v>55</v>
      </c>
      <c r="K6" s="108">
        <v>120</v>
      </c>
      <c r="L6" s="129">
        <v>1.5</v>
      </c>
      <c r="M6" s="129" t="s">
        <v>56</v>
      </c>
      <c r="N6" s="129" t="s">
        <v>56</v>
      </c>
      <c r="O6" s="118">
        <v>2471</v>
      </c>
      <c r="P6" s="120">
        <v>2470</v>
      </c>
      <c r="Q6" s="108" t="s">
        <v>947</v>
      </c>
      <c r="R6" s="119">
        <v>2</v>
      </c>
      <c r="S6" s="121" t="s">
        <v>943</v>
      </c>
      <c r="T6" s="237"/>
    </row>
    <row r="7" spans="1:20" ht="33.75" customHeight="1" x14ac:dyDescent="0.2">
      <c r="A7" s="129">
        <v>5</v>
      </c>
      <c r="B7" s="129" t="s">
        <v>5</v>
      </c>
      <c r="C7" s="116" t="s">
        <v>52</v>
      </c>
      <c r="D7" s="137">
        <v>5</v>
      </c>
      <c r="E7" s="108" t="s">
        <v>5</v>
      </c>
      <c r="F7" s="108" t="s">
        <v>65</v>
      </c>
      <c r="G7" s="108" t="s">
        <v>65</v>
      </c>
      <c r="H7" s="144" t="str">
        <f t="shared" si="0"/>
        <v>抚顺-哈尔滨</v>
      </c>
      <c r="I7" s="117" t="s">
        <v>54</v>
      </c>
      <c r="J7" s="117" t="s">
        <v>55</v>
      </c>
      <c r="K7" s="108">
        <v>120</v>
      </c>
      <c r="L7" s="129">
        <v>2</v>
      </c>
      <c r="M7" s="129" t="s">
        <v>56</v>
      </c>
      <c r="N7" s="129" t="s">
        <v>56</v>
      </c>
      <c r="O7" s="118">
        <v>3978</v>
      </c>
      <c r="P7" s="164">
        <v>4030</v>
      </c>
      <c r="Q7" s="108" t="s">
        <v>947</v>
      </c>
      <c r="R7" s="119">
        <v>6</v>
      </c>
      <c r="S7" s="121" t="s">
        <v>941</v>
      </c>
      <c r="T7" s="237"/>
    </row>
    <row r="8" spans="1:20" ht="33.75" customHeight="1" x14ac:dyDescent="0.2">
      <c r="A8" s="129">
        <v>6</v>
      </c>
      <c r="B8" s="130" t="s">
        <v>5</v>
      </c>
      <c r="C8" s="122" t="s">
        <v>58</v>
      </c>
      <c r="D8" s="165">
        <v>6</v>
      </c>
      <c r="E8" s="124" t="s">
        <v>5</v>
      </c>
      <c r="F8" s="124" t="s">
        <v>66</v>
      </c>
      <c r="G8" s="124" t="s">
        <v>67</v>
      </c>
      <c r="H8" s="166" t="str">
        <f t="shared" si="0"/>
        <v>抚顺-哈尔滨市</v>
      </c>
      <c r="I8" s="123" t="s">
        <v>54</v>
      </c>
      <c r="J8" s="123" t="s">
        <v>55</v>
      </c>
      <c r="K8" s="124">
        <v>50</v>
      </c>
      <c r="L8" s="130">
        <v>2</v>
      </c>
      <c r="M8" s="130" t="s">
        <v>56</v>
      </c>
      <c r="N8" s="130" t="s">
        <v>56</v>
      </c>
      <c r="O8" s="125">
        <v>100</v>
      </c>
      <c r="P8" s="167">
        <v>100</v>
      </c>
      <c r="Q8" s="124" t="s">
        <v>947</v>
      </c>
      <c r="R8" s="127">
        <v>1</v>
      </c>
      <c r="S8" s="128" t="s">
        <v>942</v>
      </c>
      <c r="T8" s="237"/>
    </row>
    <row r="9" spans="1:20" ht="33.75" customHeight="1" x14ac:dyDescent="0.2">
      <c r="A9" s="129">
        <v>7</v>
      </c>
      <c r="B9" s="129" t="s">
        <v>5</v>
      </c>
      <c r="C9" s="116" t="s">
        <v>52</v>
      </c>
      <c r="D9" s="137">
        <v>7</v>
      </c>
      <c r="E9" s="108" t="s">
        <v>5</v>
      </c>
      <c r="F9" s="137" t="s">
        <v>68</v>
      </c>
      <c r="G9" s="168" t="s">
        <v>68</v>
      </c>
      <c r="H9" s="144" t="str">
        <f t="shared" si="0"/>
        <v>抚顺-长春</v>
      </c>
      <c r="I9" s="117" t="s">
        <v>54</v>
      </c>
      <c r="J9" s="117" t="s">
        <v>55</v>
      </c>
      <c r="K9" s="108">
        <v>120</v>
      </c>
      <c r="L9" s="129">
        <v>2</v>
      </c>
      <c r="M9" s="129" t="s">
        <v>56</v>
      </c>
      <c r="N9" s="129" t="s">
        <v>56</v>
      </c>
      <c r="O9" s="118">
        <v>3411</v>
      </c>
      <c r="P9" s="164">
        <v>3440</v>
      </c>
      <c r="Q9" s="108" t="s">
        <v>947</v>
      </c>
      <c r="R9" s="118">
        <v>4</v>
      </c>
      <c r="S9" s="121" t="s">
        <v>941</v>
      </c>
      <c r="T9" s="237"/>
    </row>
    <row r="10" spans="1:20" ht="33.75" customHeight="1" x14ac:dyDescent="0.2">
      <c r="A10" s="129">
        <v>8</v>
      </c>
      <c r="B10" s="130" t="s">
        <v>5</v>
      </c>
      <c r="C10" s="122" t="s">
        <v>58</v>
      </c>
      <c r="D10" s="165">
        <v>8</v>
      </c>
      <c r="E10" s="124" t="s">
        <v>5</v>
      </c>
      <c r="F10" s="165" t="s">
        <v>69</v>
      </c>
      <c r="G10" s="169" t="s">
        <v>70</v>
      </c>
      <c r="H10" s="166" t="str">
        <f t="shared" si="0"/>
        <v>抚顺-长春市</v>
      </c>
      <c r="I10" s="123" t="s">
        <v>54</v>
      </c>
      <c r="J10" s="123" t="s">
        <v>55</v>
      </c>
      <c r="K10" s="124">
        <v>50</v>
      </c>
      <c r="L10" s="130">
        <v>2</v>
      </c>
      <c r="M10" s="130" t="s">
        <v>56</v>
      </c>
      <c r="N10" s="130" t="s">
        <v>56</v>
      </c>
      <c r="O10" s="125">
        <v>100</v>
      </c>
      <c r="P10" s="167">
        <v>100</v>
      </c>
      <c r="Q10" s="124" t="s">
        <v>947</v>
      </c>
      <c r="R10" s="125">
        <v>1</v>
      </c>
      <c r="S10" s="128" t="s">
        <v>942</v>
      </c>
      <c r="T10" s="237"/>
    </row>
    <row r="11" spans="1:20" ht="33.75" customHeight="1" x14ac:dyDescent="0.2">
      <c r="A11" s="129">
        <v>9</v>
      </c>
      <c r="B11" s="170" t="s">
        <v>5</v>
      </c>
      <c r="C11" s="131" t="s">
        <v>52</v>
      </c>
      <c r="D11" s="134">
        <v>9</v>
      </c>
      <c r="E11" s="133" t="s">
        <v>5</v>
      </c>
      <c r="F11" s="134" t="s">
        <v>71</v>
      </c>
      <c r="G11" s="171" t="s">
        <v>71</v>
      </c>
      <c r="H11" s="172" t="str">
        <f t="shared" si="0"/>
        <v>抚顺-太原</v>
      </c>
      <c r="I11" s="132" t="s">
        <v>54</v>
      </c>
      <c r="J11" s="132" t="s">
        <v>55</v>
      </c>
      <c r="K11" s="133">
        <v>120</v>
      </c>
      <c r="L11" s="134">
        <v>3</v>
      </c>
      <c r="M11" s="170" t="s">
        <v>56</v>
      </c>
      <c r="N11" s="170" t="s">
        <v>56</v>
      </c>
      <c r="O11" s="135">
        <v>562.165740916667</v>
      </c>
      <c r="P11" s="136">
        <v>100</v>
      </c>
      <c r="Q11" s="133" t="s">
        <v>947</v>
      </c>
      <c r="R11" s="135">
        <v>2</v>
      </c>
      <c r="S11" s="227"/>
      <c r="T11" s="237"/>
    </row>
    <row r="12" spans="1:20" ht="33.75" customHeight="1" x14ac:dyDescent="0.2">
      <c r="A12" s="129">
        <v>10</v>
      </c>
      <c r="B12" s="129" t="s">
        <v>5</v>
      </c>
      <c r="C12" s="116" t="s">
        <v>63</v>
      </c>
      <c r="D12" s="137">
        <v>10</v>
      </c>
      <c r="E12" s="108" t="s">
        <v>5</v>
      </c>
      <c r="F12" s="168" t="s">
        <v>72</v>
      </c>
      <c r="G12" s="168" t="s">
        <v>73</v>
      </c>
      <c r="H12" s="144" t="str">
        <f t="shared" si="0"/>
        <v>抚顺-潍坊（包含潍坊电商仓）</v>
      </c>
      <c r="I12" s="117" t="s">
        <v>54</v>
      </c>
      <c r="J12" s="117" t="s">
        <v>55</v>
      </c>
      <c r="K12" s="108">
        <v>120</v>
      </c>
      <c r="L12" s="137">
        <v>3</v>
      </c>
      <c r="M12" s="129" t="s">
        <v>56</v>
      </c>
      <c r="N12" s="129" t="s">
        <v>56</v>
      </c>
      <c r="O12" s="118">
        <v>1691</v>
      </c>
      <c r="P12" s="138">
        <v>1670</v>
      </c>
      <c r="Q12" s="108" t="s">
        <v>947</v>
      </c>
      <c r="R12" s="118">
        <v>1</v>
      </c>
      <c r="S12" s="121"/>
      <c r="T12" s="237"/>
    </row>
    <row r="13" spans="1:20" ht="33.75" customHeight="1" x14ac:dyDescent="0.2">
      <c r="A13" s="129">
        <v>11</v>
      </c>
      <c r="B13" s="170" t="s">
        <v>5</v>
      </c>
      <c r="C13" s="131" t="s">
        <v>63</v>
      </c>
      <c r="D13" s="134">
        <v>11</v>
      </c>
      <c r="E13" s="133" t="s">
        <v>5</v>
      </c>
      <c r="F13" s="134" t="s">
        <v>7</v>
      </c>
      <c r="G13" s="171" t="s">
        <v>74</v>
      </c>
      <c r="H13" s="172" t="str">
        <f t="shared" si="0"/>
        <v>抚顺-天津（含天津电商仓）</v>
      </c>
      <c r="I13" s="132" t="s">
        <v>54</v>
      </c>
      <c r="J13" s="132" t="s">
        <v>55</v>
      </c>
      <c r="K13" s="133">
        <v>120</v>
      </c>
      <c r="L13" s="134">
        <v>3</v>
      </c>
      <c r="M13" s="170" t="s">
        <v>56</v>
      </c>
      <c r="N13" s="170" t="s">
        <v>56</v>
      </c>
      <c r="O13" s="135">
        <v>210</v>
      </c>
      <c r="P13" s="136">
        <v>200</v>
      </c>
      <c r="Q13" s="133" t="s">
        <v>947</v>
      </c>
      <c r="R13" s="135">
        <v>1</v>
      </c>
      <c r="S13" s="227"/>
      <c r="T13" s="237"/>
    </row>
    <row r="14" spans="1:20" ht="33.75" customHeight="1" x14ac:dyDescent="0.2">
      <c r="A14" s="129">
        <v>12</v>
      </c>
      <c r="B14" s="129" t="s">
        <v>5</v>
      </c>
      <c r="C14" s="116" t="s">
        <v>63</v>
      </c>
      <c r="D14" s="137">
        <v>12</v>
      </c>
      <c r="E14" s="108" t="s">
        <v>5</v>
      </c>
      <c r="F14" s="168" t="s">
        <v>75</v>
      </c>
      <c r="G14" s="168" t="s">
        <v>76</v>
      </c>
      <c r="H14" s="144" t="str">
        <f t="shared" si="0"/>
        <v>抚顺-西安（含西安B2C仓）</v>
      </c>
      <c r="I14" s="117" t="s">
        <v>54</v>
      </c>
      <c r="J14" s="117" t="s">
        <v>55</v>
      </c>
      <c r="K14" s="108">
        <v>120</v>
      </c>
      <c r="L14" s="137">
        <v>3</v>
      </c>
      <c r="M14" s="129" t="s">
        <v>56</v>
      </c>
      <c r="N14" s="129" t="s">
        <v>56</v>
      </c>
      <c r="O14" s="118">
        <v>47</v>
      </c>
      <c r="P14" s="138">
        <v>40</v>
      </c>
      <c r="Q14" s="108" t="s">
        <v>947</v>
      </c>
      <c r="R14" s="139">
        <v>1</v>
      </c>
      <c r="S14" s="121"/>
      <c r="T14" s="237"/>
    </row>
    <row r="15" spans="1:20" ht="33.75" customHeight="1" x14ac:dyDescent="0.2">
      <c r="A15" s="129">
        <v>13</v>
      </c>
      <c r="B15" s="129" t="s">
        <v>5</v>
      </c>
      <c r="C15" s="116" t="s">
        <v>63</v>
      </c>
      <c r="D15" s="137">
        <v>13</v>
      </c>
      <c r="E15" s="108" t="s">
        <v>5</v>
      </c>
      <c r="F15" s="168" t="s">
        <v>77</v>
      </c>
      <c r="G15" s="173" t="s">
        <v>77</v>
      </c>
      <c r="H15" s="144" t="str">
        <f t="shared" si="0"/>
        <v>抚顺-孝感电商仓</v>
      </c>
      <c r="I15" s="140" t="s">
        <v>54</v>
      </c>
      <c r="J15" s="117" t="s">
        <v>55</v>
      </c>
      <c r="K15" s="174">
        <v>120</v>
      </c>
      <c r="L15" s="137">
        <v>3</v>
      </c>
      <c r="M15" s="129" t="s">
        <v>56</v>
      </c>
      <c r="N15" s="129" t="s">
        <v>56</v>
      </c>
      <c r="O15" s="118">
        <v>68</v>
      </c>
      <c r="P15" s="138">
        <v>70</v>
      </c>
      <c r="Q15" s="108" t="s">
        <v>947</v>
      </c>
      <c r="R15" s="141">
        <v>1</v>
      </c>
      <c r="S15" s="121"/>
      <c r="T15" s="237"/>
    </row>
    <row r="16" spans="1:20" ht="109.5" customHeight="1" x14ac:dyDescent="0.2">
      <c r="A16" s="129">
        <v>14</v>
      </c>
      <c r="B16" s="129" t="s">
        <v>5</v>
      </c>
      <c r="C16" s="116" t="s">
        <v>78</v>
      </c>
      <c r="D16" s="137">
        <v>14</v>
      </c>
      <c r="E16" s="108" t="s">
        <v>5</v>
      </c>
      <c r="F16" s="168" t="s">
        <v>79</v>
      </c>
      <c r="G16" s="175" t="s">
        <v>80</v>
      </c>
      <c r="H16" s="144" t="str">
        <f t="shared" si="0"/>
        <v>抚顺-沈阳电商（猫超平台）</v>
      </c>
      <c r="I16" s="140" t="s">
        <v>54</v>
      </c>
      <c r="J16" s="117" t="s">
        <v>55</v>
      </c>
      <c r="K16" s="142">
        <v>0</v>
      </c>
      <c r="L16" s="137">
        <v>3</v>
      </c>
      <c r="M16" s="129" t="s">
        <v>81</v>
      </c>
      <c r="N16" s="129" t="s">
        <v>81</v>
      </c>
      <c r="O16" s="118">
        <v>8005</v>
      </c>
      <c r="P16" s="138">
        <v>8050</v>
      </c>
      <c r="Q16" s="108" t="s">
        <v>947</v>
      </c>
      <c r="R16" s="141">
        <v>8</v>
      </c>
      <c r="S16" s="121" t="s">
        <v>946</v>
      </c>
      <c r="T16" s="237"/>
    </row>
    <row r="17" spans="1:20" ht="33.75" customHeight="1" x14ac:dyDescent="0.2">
      <c r="A17" s="129">
        <v>15</v>
      </c>
      <c r="B17" s="129" t="s">
        <v>7</v>
      </c>
      <c r="C17" s="129" t="s">
        <v>52</v>
      </c>
      <c r="D17" s="129">
        <v>1</v>
      </c>
      <c r="E17" s="129" t="s">
        <v>7</v>
      </c>
      <c r="F17" s="143" t="s">
        <v>5</v>
      </c>
      <c r="G17" s="143" t="s">
        <v>82</v>
      </c>
      <c r="H17" s="144" t="str">
        <f t="shared" ref="H17:H25" si="1">E17&amp;"-"&amp;G17</f>
        <v>天津-抚顺（含电商仓）</v>
      </c>
      <c r="I17" s="144" t="s">
        <v>54</v>
      </c>
      <c r="J17" s="144" t="s">
        <v>55</v>
      </c>
      <c r="K17" s="129">
        <v>30</v>
      </c>
      <c r="L17" s="129">
        <v>2</v>
      </c>
      <c r="M17" s="129" t="s">
        <v>56</v>
      </c>
      <c r="N17" s="129" t="s">
        <v>56</v>
      </c>
      <c r="O17" s="145">
        <v>134</v>
      </c>
      <c r="P17" s="145">
        <f>O17*1.15</f>
        <v>154.1</v>
      </c>
      <c r="Q17" s="129" t="s">
        <v>947</v>
      </c>
      <c r="R17" s="145">
        <v>2</v>
      </c>
      <c r="S17" s="150"/>
      <c r="T17" s="237"/>
    </row>
    <row r="18" spans="1:20" ht="33.75" customHeight="1" x14ac:dyDescent="0.2">
      <c r="A18" s="129">
        <v>16</v>
      </c>
      <c r="B18" s="129" t="s">
        <v>7</v>
      </c>
      <c r="C18" s="129" t="s">
        <v>52</v>
      </c>
      <c r="D18" s="129">
        <v>2</v>
      </c>
      <c r="E18" s="129" t="s">
        <v>7</v>
      </c>
      <c r="F18" s="143" t="s">
        <v>53</v>
      </c>
      <c r="G18" s="143" t="s">
        <v>53</v>
      </c>
      <c r="H18" s="144" t="str">
        <f t="shared" si="1"/>
        <v>天津-北京</v>
      </c>
      <c r="I18" s="144" t="s">
        <v>54</v>
      </c>
      <c r="J18" s="144" t="s">
        <v>55</v>
      </c>
      <c r="K18" s="129">
        <v>50</v>
      </c>
      <c r="L18" s="129">
        <v>2</v>
      </c>
      <c r="M18" s="129" t="s">
        <v>56</v>
      </c>
      <c r="N18" s="129" t="s">
        <v>56</v>
      </c>
      <c r="O18" s="147">
        <v>1419.0226233333333</v>
      </c>
      <c r="P18" s="145">
        <f t="shared" ref="P18:P23" si="2">O18*1.15</f>
        <v>1631.8760168333331</v>
      </c>
      <c r="Q18" s="129" t="s">
        <v>947</v>
      </c>
      <c r="R18" s="145">
        <v>3</v>
      </c>
      <c r="S18" s="150"/>
      <c r="T18" s="237"/>
    </row>
    <row r="19" spans="1:20" ht="33.75" customHeight="1" x14ac:dyDescent="0.2">
      <c r="A19" s="129">
        <v>17</v>
      </c>
      <c r="B19" s="129" t="s">
        <v>7</v>
      </c>
      <c r="C19" s="129" t="s">
        <v>52</v>
      </c>
      <c r="D19" s="129">
        <v>3</v>
      </c>
      <c r="E19" s="129" t="s">
        <v>7</v>
      </c>
      <c r="F19" s="143" t="s">
        <v>83</v>
      </c>
      <c r="G19" s="143" t="s">
        <v>83</v>
      </c>
      <c r="H19" s="144" t="str">
        <f t="shared" si="1"/>
        <v>天津-石家庄</v>
      </c>
      <c r="I19" s="144" t="s">
        <v>54</v>
      </c>
      <c r="J19" s="144" t="s">
        <v>55</v>
      </c>
      <c r="K19" s="129">
        <v>50</v>
      </c>
      <c r="L19" s="129">
        <v>2</v>
      </c>
      <c r="M19" s="129" t="s">
        <v>56</v>
      </c>
      <c r="N19" s="129" t="s">
        <v>56</v>
      </c>
      <c r="O19" s="145">
        <v>1881.91381</v>
      </c>
      <c r="P19" s="145">
        <f t="shared" si="2"/>
        <v>2164.2008814999999</v>
      </c>
      <c r="Q19" s="129" t="s">
        <v>947</v>
      </c>
      <c r="R19" s="145">
        <v>5</v>
      </c>
      <c r="S19" s="150"/>
      <c r="T19" s="237"/>
    </row>
    <row r="20" spans="1:20" ht="33.75" customHeight="1" x14ac:dyDescent="0.2">
      <c r="A20" s="129">
        <v>18</v>
      </c>
      <c r="B20" s="129" t="s">
        <v>7</v>
      </c>
      <c r="C20" s="129" t="s">
        <v>52</v>
      </c>
      <c r="D20" s="129">
        <v>4</v>
      </c>
      <c r="E20" s="129" t="s">
        <v>7</v>
      </c>
      <c r="F20" s="143" t="s">
        <v>71</v>
      </c>
      <c r="G20" s="143" t="s">
        <v>71</v>
      </c>
      <c r="H20" s="144" t="str">
        <f t="shared" si="1"/>
        <v>天津-太原</v>
      </c>
      <c r="I20" s="144" t="s">
        <v>54</v>
      </c>
      <c r="J20" s="144" t="s">
        <v>55</v>
      </c>
      <c r="K20" s="129">
        <v>50</v>
      </c>
      <c r="L20" s="129">
        <v>2</v>
      </c>
      <c r="M20" s="129" t="s">
        <v>56</v>
      </c>
      <c r="N20" s="129" t="s">
        <v>56</v>
      </c>
      <c r="O20" s="145">
        <v>1653.2243333333333</v>
      </c>
      <c r="P20" s="145">
        <f t="shared" si="2"/>
        <v>1901.2079833333332</v>
      </c>
      <c r="Q20" s="129" t="s">
        <v>947</v>
      </c>
      <c r="R20" s="145">
        <v>4</v>
      </c>
      <c r="S20" s="150"/>
      <c r="T20" s="237"/>
    </row>
    <row r="21" spans="1:20" ht="33.75" customHeight="1" x14ac:dyDescent="0.2">
      <c r="A21" s="129">
        <v>19</v>
      </c>
      <c r="B21" s="129" t="s">
        <v>7</v>
      </c>
      <c r="C21" s="129" t="s">
        <v>52</v>
      </c>
      <c r="D21" s="129">
        <v>5</v>
      </c>
      <c r="E21" s="129" t="s">
        <v>7</v>
      </c>
      <c r="F21" s="143" t="s">
        <v>84</v>
      </c>
      <c r="G21" s="143" t="s">
        <v>84</v>
      </c>
      <c r="H21" s="144" t="str">
        <f t="shared" si="1"/>
        <v>天津-呼和浩特</v>
      </c>
      <c r="I21" s="144" t="s">
        <v>54</v>
      </c>
      <c r="J21" s="144" t="s">
        <v>55</v>
      </c>
      <c r="K21" s="129">
        <v>80</v>
      </c>
      <c r="L21" s="129">
        <v>2</v>
      </c>
      <c r="M21" s="129" t="s">
        <v>56</v>
      </c>
      <c r="N21" s="129" t="s">
        <v>56</v>
      </c>
      <c r="O21" s="145">
        <v>511.46017333333339</v>
      </c>
      <c r="P21" s="145">
        <f t="shared" si="2"/>
        <v>588.17919933333337</v>
      </c>
      <c r="Q21" s="129" t="s">
        <v>947</v>
      </c>
      <c r="R21" s="145">
        <v>3</v>
      </c>
      <c r="S21" s="150"/>
      <c r="T21" s="237"/>
    </row>
    <row r="22" spans="1:20" ht="33.75" customHeight="1" x14ac:dyDescent="0.2">
      <c r="A22" s="129">
        <v>20</v>
      </c>
      <c r="B22" s="129" t="s">
        <v>7</v>
      </c>
      <c r="C22" s="129" t="s">
        <v>52</v>
      </c>
      <c r="D22" s="129">
        <v>6</v>
      </c>
      <c r="E22" s="129" t="s">
        <v>7</v>
      </c>
      <c r="F22" s="143" t="s">
        <v>72</v>
      </c>
      <c r="G22" s="143" t="s">
        <v>85</v>
      </c>
      <c r="H22" s="144" t="str">
        <f t="shared" si="1"/>
        <v>天津-潍坊（含电商仓）</v>
      </c>
      <c r="I22" s="144" t="s">
        <v>54</v>
      </c>
      <c r="J22" s="144" t="s">
        <v>55</v>
      </c>
      <c r="K22" s="129">
        <v>50</v>
      </c>
      <c r="L22" s="129">
        <v>2</v>
      </c>
      <c r="M22" s="129" t="s">
        <v>56</v>
      </c>
      <c r="N22" s="129" t="s">
        <v>56</v>
      </c>
      <c r="O22" s="145">
        <v>2241.42</v>
      </c>
      <c r="P22" s="145">
        <f t="shared" si="2"/>
        <v>2577.6329999999998</v>
      </c>
      <c r="Q22" s="129" t="s">
        <v>947</v>
      </c>
      <c r="R22" s="145">
        <v>6</v>
      </c>
      <c r="S22" s="150"/>
      <c r="T22" s="237"/>
    </row>
    <row r="23" spans="1:20" ht="33.75" customHeight="1" x14ac:dyDescent="0.2">
      <c r="A23" s="129">
        <v>21</v>
      </c>
      <c r="B23" s="129" t="s">
        <v>7</v>
      </c>
      <c r="C23" s="129" t="s">
        <v>52</v>
      </c>
      <c r="D23" s="146">
        <v>7</v>
      </c>
      <c r="E23" s="146" t="s">
        <v>7</v>
      </c>
      <c r="F23" s="148" t="s">
        <v>86</v>
      </c>
      <c r="G23" s="148" t="s">
        <v>86</v>
      </c>
      <c r="H23" s="144" t="str">
        <f t="shared" si="1"/>
        <v>天津-临颍</v>
      </c>
      <c r="I23" s="144" t="s">
        <v>54</v>
      </c>
      <c r="J23" s="144" t="s">
        <v>55</v>
      </c>
      <c r="K23" s="146">
        <v>80</v>
      </c>
      <c r="L23" s="146">
        <v>3</v>
      </c>
      <c r="M23" s="129" t="s">
        <v>56</v>
      </c>
      <c r="N23" s="129" t="s">
        <v>56</v>
      </c>
      <c r="O23" s="145">
        <v>132.82199999999997</v>
      </c>
      <c r="P23" s="145">
        <f t="shared" si="2"/>
        <v>152.74529999999996</v>
      </c>
      <c r="Q23" s="146" t="s">
        <v>947</v>
      </c>
      <c r="R23" s="145">
        <v>2</v>
      </c>
      <c r="S23" s="150"/>
      <c r="T23" s="237"/>
    </row>
    <row r="24" spans="1:20" ht="54" customHeight="1" x14ac:dyDescent="0.2">
      <c r="A24" s="129">
        <v>22</v>
      </c>
      <c r="B24" s="129" t="s">
        <v>7</v>
      </c>
      <c r="C24" s="129" t="s">
        <v>58</v>
      </c>
      <c r="D24" s="129">
        <v>8</v>
      </c>
      <c r="E24" s="146" t="s">
        <v>7</v>
      </c>
      <c r="F24" s="143" t="s">
        <v>53</v>
      </c>
      <c r="G24" s="148" t="s">
        <v>87</v>
      </c>
      <c r="H24" s="144" t="str">
        <f t="shared" si="1"/>
        <v>天津-北京物美</v>
      </c>
      <c r="I24" s="144" t="s">
        <v>54</v>
      </c>
      <c r="J24" s="144" t="s">
        <v>55</v>
      </c>
      <c r="K24" s="149">
        <v>30</v>
      </c>
      <c r="L24" s="149">
        <v>2</v>
      </c>
      <c r="M24" s="129" t="s">
        <v>56</v>
      </c>
      <c r="N24" s="129" t="s">
        <v>81</v>
      </c>
      <c r="O24" s="145">
        <v>2822</v>
      </c>
      <c r="P24" s="145">
        <f>O24*1.15</f>
        <v>3245.2999999999997</v>
      </c>
      <c r="Q24" s="129" t="s">
        <v>947</v>
      </c>
      <c r="R24" s="145">
        <v>5</v>
      </c>
      <c r="S24" s="150" t="s">
        <v>88</v>
      </c>
      <c r="T24" s="237"/>
    </row>
    <row r="25" spans="1:20" ht="33.75" customHeight="1" x14ac:dyDescent="0.2">
      <c r="A25" s="129">
        <v>23</v>
      </c>
      <c r="B25" s="129" t="s">
        <v>7</v>
      </c>
      <c r="C25" s="129" t="s">
        <v>58</v>
      </c>
      <c r="D25" s="129">
        <v>9</v>
      </c>
      <c r="E25" s="146" t="s">
        <v>7</v>
      </c>
      <c r="F25" s="143" t="s">
        <v>7</v>
      </c>
      <c r="G25" s="148" t="s">
        <v>89</v>
      </c>
      <c r="H25" s="144" t="str">
        <f t="shared" si="1"/>
        <v>天津-天津沃尔玛大仓</v>
      </c>
      <c r="I25" s="144" t="s">
        <v>54</v>
      </c>
      <c r="J25" s="144" t="s">
        <v>55</v>
      </c>
      <c r="K25" s="149">
        <v>30</v>
      </c>
      <c r="L25" s="149">
        <v>2</v>
      </c>
      <c r="M25" s="129" t="s">
        <v>56</v>
      </c>
      <c r="N25" s="129" t="s">
        <v>81</v>
      </c>
      <c r="O25" s="145">
        <v>1200</v>
      </c>
      <c r="P25" s="145">
        <f>O25*1.15</f>
        <v>1380</v>
      </c>
      <c r="Q25" s="129" t="s">
        <v>947</v>
      </c>
      <c r="R25" s="151">
        <v>2</v>
      </c>
      <c r="S25" s="150" t="s">
        <v>90</v>
      </c>
      <c r="T25" s="237"/>
    </row>
    <row r="26" spans="1:20" ht="33.75" customHeight="1" x14ac:dyDescent="0.2">
      <c r="A26" s="129">
        <v>24</v>
      </c>
      <c r="B26" s="129" t="s">
        <v>9</v>
      </c>
      <c r="C26" s="129" t="s">
        <v>91</v>
      </c>
      <c r="D26" s="129">
        <v>1</v>
      </c>
      <c r="E26" s="129" t="s">
        <v>92</v>
      </c>
      <c r="F26" s="116" t="s">
        <v>86</v>
      </c>
      <c r="G26" s="116" t="s">
        <v>86</v>
      </c>
      <c r="H26" s="144" t="str">
        <f>E26&amp;"-"&amp;G26</f>
        <v>青岛港-临颍</v>
      </c>
      <c r="I26" s="144" t="s">
        <v>93</v>
      </c>
      <c r="J26" s="144" t="s">
        <v>94</v>
      </c>
      <c r="K26" s="129">
        <v>25</v>
      </c>
      <c r="L26" s="116">
        <v>2</v>
      </c>
      <c r="M26" s="129" t="s">
        <v>56</v>
      </c>
      <c r="N26" s="129" t="s">
        <v>56</v>
      </c>
      <c r="O26" s="164">
        <v>180</v>
      </c>
      <c r="P26" s="164">
        <v>189</v>
      </c>
      <c r="Q26" s="129" t="s">
        <v>947</v>
      </c>
      <c r="R26" s="116">
        <v>2</v>
      </c>
      <c r="S26" s="228" t="s">
        <v>95</v>
      </c>
      <c r="T26" s="237"/>
    </row>
    <row r="27" spans="1:20" ht="33.75" customHeight="1" x14ac:dyDescent="0.2">
      <c r="A27" s="129">
        <v>25</v>
      </c>
      <c r="B27" s="129" t="s">
        <v>96</v>
      </c>
      <c r="C27" s="129" t="s">
        <v>52</v>
      </c>
      <c r="D27" s="129">
        <v>1</v>
      </c>
      <c r="E27" s="146" t="s">
        <v>72</v>
      </c>
      <c r="F27" s="146" t="s">
        <v>97</v>
      </c>
      <c r="G27" s="146" t="s">
        <v>97</v>
      </c>
      <c r="H27" s="144" t="s">
        <v>98</v>
      </c>
      <c r="I27" s="129" t="s">
        <v>54</v>
      </c>
      <c r="J27" s="129" t="s">
        <v>55</v>
      </c>
      <c r="K27" s="129">
        <v>60</v>
      </c>
      <c r="L27" s="129">
        <v>0.5</v>
      </c>
      <c r="M27" s="129" t="s">
        <v>56</v>
      </c>
      <c r="N27" s="129" t="s">
        <v>56</v>
      </c>
      <c r="O27" s="176">
        <v>5560.122263666668</v>
      </c>
      <c r="P27" s="177">
        <v>6116.1344900333361</v>
      </c>
      <c r="Q27" s="129" t="s">
        <v>947</v>
      </c>
      <c r="R27" s="146">
        <v>6</v>
      </c>
      <c r="S27" s="150"/>
      <c r="T27" s="237"/>
    </row>
    <row r="28" spans="1:20" ht="33.75" customHeight="1" x14ac:dyDescent="0.2">
      <c r="A28" s="129">
        <v>26</v>
      </c>
      <c r="B28" s="129" t="s">
        <v>96</v>
      </c>
      <c r="C28" s="129" t="s">
        <v>52</v>
      </c>
      <c r="D28" s="129">
        <v>2</v>
      </c>
      <c r="E28" s="146" t="s">
        <v>72</v>
      </c>
      <c r="F28" s="178" t="s">
        <v>99</v>
      </c>
      <c r="G28" s="178" t="s">
        <v>99</v>
      </c>
      <c r="H28" s="144" t="s">
        <v>100</v>
      </c>
      <c r="I28" s="129" t="s">
        <v>54</v>
      </c>
      <c r="J28" s="129" t="s">
        <v>55</v>
      </c>
      <c r="K28" s="129">
        <v>60</v>
      </c>
      <c r="L28" s="129">
        <v>0.5</v>
      </c>
      <c r="M28" s="129" t="s">
        <v>56</v>
      </c>
      <c r="N28" s="129" t="s">
        <v>56</v>
      </c>
      <c r="O28" s="176">
        <v>4437.7710214166682</v>
      </c>
      <c r="P28" s="177">
        <v>4881.5481235583356</v>
      </c>
      <c r="Q28" s="129" t="s">
        <v>947</v>
      </c>
      <c r="R28" s="146">
        <v>4</v>
      </c>
      <c r="S28" s="150"/>
      <c r="T28" s="237"/>
    </row>
    <row r="29" spans="1:20" ht="33.75" customHeight="1" x14ac:dyDescent="0.2">
      <c r="A29" s="129">
        <v>27</v>
      </c>
      <c r="B29" s="129" t="s">
        <v>96</v>
      </c>
      <c r="C29" s="129" t="s">
        <v>52</v>
      </c>
      <c r="D29" s="129">
        <v>3</v>
      </c>
      <c r="E29" s="146" t="s">
        <v>72</v>
      </c>
      <c r="F29" s="178" t="s">
        <v>101</v>
      </c>
      <c r="G29" s="178" t="s">
        <v>101</v>
      </c>
      <c r="H29" s="144" t="s">
        <v>102</v>
      </c>
      <c r="I29" s="129" t="s">
        <v>54</v>
      </c>
      <c r="J29" s="129" t="s">
        <v>55</v>
      </c>
      <c r="K29" s="179">
        <v>120</v>
      </c>
      <c r="L29" s="129">
        <v>1</v>
      </c>
      <c r="M29" s="129" t="s">
        <v>56</v>
      </c>
      <c r="N29" s="129" t="s">
        <v>56</v>
      </c>
      <c r="O29" s="176">
        <v>9289.6172049166689</v>
      </c>
      <c r="P29" s="177">
        <v>10218.578925408337</v>
      </c>
      <c r="Q29" s="129" t="s">
        <v>947</v>
      </c>
      <c r="R29" s="146">
        <v>22</v>
      </c>
      <c r="S29" s="150"/>
      <c r="T29" s="237"/>
    </row>
    <row r="30" spans="1:20" ht="33.75" customHeight="1" x14ac:dyDescent="0.2">
      <c r="A30" s="129">
        <v>28</v>
      </c>
      <c r="B30" s="129" t="s">
        <v>96</v>
      </c>
      <c r="C30" s="129" t="s">
        <v>52</v>
      </c>
      <c r="D30" s="129">
        <v>4</v>
      </c>
      <c r="E30" s="146" t="s">
        <v>72</v>
      </c>
      <c r="F30" s="178" t="s">
        <v>53</v>
      </c>
      <c r="G30" s="178" t="s">
        <v>53</v>
      </c>
      <c r="H30" s="144" t="s">
        <v>103</v>
      </c>
      <c r="I30" s="129" t="s">
        <v>54</v>
      </c>
      <c r="J30" s="129" t="s">
        <v>55</v>
      </c>
      <c r="K30" s="179">
        <v>120</v>
      </c>
      <c r="L30" s="129">
        <v>1</v>
      </c>
      <c r="M30" s="129" t="s">
        <v>56</v>
      </c>
      <c r="N30" s="129" t="s">
        <v>56</v>
      </c>
      <c r="O30" s="176">
        <v>5682.0022778333332</v>
      </c>
      <c r="P30" s="177">
        <v>6250.2025056166667</v>
      </c>
      <c r="Q30" s="129" t="s">
        <v>947</v>
      </c>
      <c r="R30" s="146">
        <v>12</v>
      </c>
      <c r="S30" s="150"/>
      <c r="T30" s="237"/>
    </row>
    <row r="31" spans="1:20" ht="33.75" customHeight="1" x14ac:dyDescent="0.2">
      <c r="A31" s="129">
        <v>29</v>
      </c>
      <c r="B31" s="129" t="s">
        <v>96</v>
      </c>
      <c r="C31" s="129" t="s">
        <v>52</v>
      </c>
      <c r="D31" s="129">
        <v>5</v>
      </c>
      <c r="E31" s="146" t="s">
        <v>72</v>
      </c>
      <c r="F31" s="178" t="s">
        <v>1006</v>
      </c>
      <c r="G31" s="178" t="s">
        <v>1006</v>
      </c>
      <c r="H31" s="144" t="s">
        <v>105</v>
      </c>
      <c r="I31" s="129" t="s">
        <v>54</v>
      </c>
      <c r="J31" s="129" t="s">
        <v>55</v>
      </c>
      <c r="K31" s="179">
        <v>120</v>
      </c>
      <c r="L31" s="129">
        <v>1</v>
      </c>
      <c r="M31" s="129" t="s">
        <v>56</v>
      </c>
      <c r="N31" s="129" t="s">
        <v>56</v>
      </c>
      <c r="O31" s="176">
        <v>7255.2530687499984</v>
      </c>
      <c r="P31" s="177">
        <v>7980.7783756249992</v>
      </c>
      <c r="Q31" s="129" t="s">
        <v>947</v>
      </c>
      <c r="R31" s="146">
        <v>12</v>
      </c>
      <c r="S31" s="152" t="s">
        <v>106</v>
      </c>
      <c r="T31" s="237"/>
    </row>
    <row r="32" spans="1:20" ht="33.75" customHeight="1" x14ac:dyDescent="0.2">
      <c r="A32" s="129">
        <v>30</v>
      </c>
      <c r="B32" s="129" t="s">
        <v>96</v>
      </c>
      <c r="C32" s="129" t="s">
        <v>52</v>
      </c>
      <c r="D32" s="129">
        <v>6</v>
      </c>
      <c r="E32" s="146" t="s">
        <v>72</v>
      </c>
      <c r="F32" s="178" t="s">
        <v>83</v>
      </c>
      <c r="G32" s="178" t="s">
        <v>83</v>
      </c>
      <c r="H32" s="144" t="s">
        <v>107</v>
      </c>
      <c r="I32" s="129" t="s">
        <v>54</v>
      </c>
      <c r="J32" s="129" t="s">
        <v>55</v>
      </c>
      <c r="K32" s="180">
        <v>120</v>
      </c>
      <c r="L32" s="129">
        <v>1</v>
      </c>
      <c r="M32" s="129" t="s">
        <v>56</v>
      </c>
      <c r="N32" s="129" t="s">
        <v>56</v>
      </c>
      <c r="O32" s="176">
        <v>3752.7708611666671</v>
      </c>
      <c r="P32" s="181">
        <v>4128.047947283334</v>
      </c>
      <c r="Q32" s="129" t="s">
        <v>947</v>
      </c>
      <c r="R32" s="146">
        <v>8</v>
      </c>
      <c r="S32" s="150"/>
      <c r="T32" s="237"/>
    </row>
    <row r="33" spans="1:20" ht="33.75" customHeight="1" x14ac:dyDescent="0.2">
      <c r="A33" s="129">
        <v>31</v>
      </c>
      <c r="B33" s="129" t="s">
        <v>96</v>
      </c>
      <c r="C33" s="129" t="s">
        <v>52</v>
      </c>
      <c r="D33" s="129">
        <v>7</v>
      </c>
      <c r="E33" s="146" t="s">
        <v>72</v>
      </c>
      <c r="F33" s="178" t="s">
        <v>84</v>
      </c>
      <c r="G33" s="178" t="s">
        <v>84</v>
      </c>
      <c r="H33" s="144" t="s">
        <v>108</v>
      </c>
      <c r="I33" s="129" t="s">
        <v>54</v>
      </c>
      <c r="J33" s="129" t="s">
        <v>55</v>
      </c>
      <c r="K33" s="182">
        <v>120</v>
      </c>
      <c r="L33" s="129">
        <v>2</v>
      </c>
      <c r="M33" s="129" t="s">
        <v>56</v>
      </c>
      <c r="N33" s="129" t="s">
        <v>56</v>
      </c>
      <c r="O33" s="176">
        <v>1126.2398552499999</v>
      </c>
      <c r="P33" s="177">
        <v>1238.863840775</v>
      </c>
      <c r="Q33" s="129" t="s">
        <v>947</v>
      </c>
      <c r="R33" s="146">
        <v>4</v>
      </c>
      <c r="S33" s="150"/>
      <c r="T33" s="237"/>
    </row>
    <row r="34" spans="1:20" ht="33.75" customHeight="1" x14ac:dyDescent="0.2">
      <c r="A34" s="129">
        <v>32</v>
      </c>
      <c r="B34" s="129" t="s">
        <v>96</v>
      </c>
      <c r="C34" s="129" t="s">
        <v>63</v>
      </c>
      <c r="D34" s="129">
        <v>8</v>
      </c>
      <c r="E34" s="146" t="s">
        <v>72</v>
      </c>
      <c r="F34" s="178" t="s">
        <v>5</v>
      </c>
      <c r="G34" s="178" t="s">
        <v>5</v>
      </c>
      <c r="H34" s="144" t="s">
        <v>109</v>
      </c>
      <c r="I34" s="129" t="s">
        <v>54</v>
      </c>
      <c r="J34" s="129" t="s">
        <v>55</v>
      </c>
      <c r="K34" s="182">
        <v>120</v>
      </c>
      <c r="L34" s="129">
        <v>2</v>
      </c>
      <c r="M34" s="129" t="s">
        <v>56</v>
      </c>
      <c r="N34" s="129" t="s">
        <v>56</v>
      </c>
      <c r="O34" s="176">
        <v>3372.2344424999997</v>
      </c>
      <c r="P34" s="177">
        <v>3709.4578867500004</v>
      </c>
      <c r="Q34" s="129" t="s">
        <v>947</v>
      </c>
      <c r="R34" s="146">
        <v>10</v>
      </c>
      <c r="S34" s="150"/>
      <c r="T34" s="237"/>
    </row>
    <row r="35" spans="1:20" ht="33.75" customHeight="1" x14ac:dyDescent="0.2">
      <c r="A35" s="129">
        <v>33</v>
      </c>
      <c r="B35" s="129" t="s">
        <v>96</v>
      </c>
      <c r="C35" s="129" t="s">
        <v>63</v>
      </c>
      <c r="D35" s="129">
        <v>9</v>
      </c>
      <c r="E35" s="146" t="s">
        <v>72</v>
      </c>
      <c r="F35" s="178" t="s">
        <v>110</v>
      </c>
      <c r="G35" s="178" t="s">
        <v>64</v>
      </c>
      <c r="H35" s="144" t="s">
        <v>111</v>
      </c>
      <c r="I35" s="129" t="s">
        <v>54</v>
      </c>
      <c r="J35" s="129" t="s">
        <v>55</v>
      </c>
      <c r="K35" s="182">
        <v>120</v>
      </c>
      <c r="L35" s="129">
        <v>2</v>
      </c>
      <c r="M35" s="129" t="s">
        <v>56</v>
      </c>
      <c r="N35" s="129" t="s">
        <v>56</v>
      </c>
      <c r="O35" s="176">
        <v>3169.1504844166666</v>
      </c>
      <c r="P35" s="177">
        <v>3486.0655328583334</v>
      </c>
      <c r="Q35" s="129" t="s">
        <v>947</v>
      </c>
      <c r="R35" s="146">
        <v>10</v>
      </c>
      <c r="S35" s="150"/>
      <c r="T35" s="237"/>
    </row>
    <row r="36" spans="1:20" ht="33.75" customHeight="1" x14ac:dyDescent="0.2">
      <c r="A36" s="129">
        <v>34</v>
      </c>
      <c r="B36" s="129" t="s">
        <v>96</v>
      </c>
      <c r="C36" s="129" t="s">
        <v>52</v>
      </c>
      <c r="D36" s="129">
        <v>10</v>
      </c>
      <c r="E36" s="146" t="s">
        <v>72</v>
      </c>
      <c r="F36" s="178" t="s">
        <v>68</v>
      </c>
      <c r="G36" s="178" t="s">
        <v>68</v>
      </c>
      <c r="H36" s="144" t="s">
        <v>112</v>
      </c>
      <c r="I36" s="129" t="s">
        <v>54</v>
      </c>
      <c r="J36" s="129" t="s">
        <v>55</v>
      </c>
      <c r="K36" s="182">
        <v>120</v>
      </c>
      <c r="L36" s="129">
        <v>2</v>
      </c>
      <c r="M36" s="129" t="s">
        <v>56</v>
      </c>
      <c r="N36" s="129" t="s">
        <v>56</v>
      </c>
      <c r="O36" s="176">
        <v>1256.1833032500001</v>
      </c>
      <c r="P36" s="177">
        <v>1381.8016335750001</v>
      </c>
      <c r="Q36" s="129" t="s">
        <v>947</v>
      </c>
      <c r="R36" s="146">
        <v>4</v>
      </c>
      <c r="S36" s="150"/>
      <c r="T36" s="237"/>
    </row>
    <row r="37" spans="1:20" ht="33.75" customHeight="1" x14ac:dyDescent="0.2">
      <c r="A37" s="129">
        <v>35</v>
      </c>
      <c r="B37" s="129" t="s">
        <v>96</v>
      </c>
      <c r="C37" s="129" t="s">
        <v>52</v>
      </c>
      <c r="D37" s="129">
        <v>11</v>
      </c>
      <c r="E37" s="146" t="s">
        <v>72</v>
      </c>
      <c r="F37" s="178" t="s">
        <v>65</v>
      </c>
      <c r="G37" s="178" t="s">
        <v>65</v>
      </c>
      <c r="H37" s="144" t="s">
        <v>113</v>
      </c>
      <c r="I37" s="129" t="s">
        <v>54</v>
      </c>
      <c r="J37" s="129" t="s">
        <v>55</v>
      </c>
      <c r="K37" s="182">
        <v>120</v>
      </c>
      <c r="L37" s="129">
        <v>3</v>
      </c>
      <c r="M37" s="129" t="s">
        <v>56</v>
      </c>
      <c r="N37" s="129" t="s">
        <v>56</v>
      </c>
      <c r="O37" s="176">
        <v>970.55186758333321</v>
      </c>
      <c r="P37" s="177">
        <v>1067.6070543416665</v>
      </c>
      <c r="Q37" s="129" t="s">
        <v>947</v>
      </c>
      <c r="R37" s="146">
        <v>4</v>
      </c>
      <c r="S37" s="150"/>
      <c r="T37" s="237"/>
    </row>
    <row r="38" spans="1:20" ht="33.75" customHeight="1" x14ac:dyDescent="0.2">
      <c r="A38" s="129">
        <v>36</v>
      </c>
      <c r="B38" s="129" t="s">
        <v>96</v>
      </c>
      <c r="C38" s="129" t="s">
        <v>63</v>
      </c>
      <c r="D38" s="129">
        <v>12</v>
      </c>
      <c r="E38" s="146" t="s">
        <v>72</v>
      </c>
      <c r="F38" s="178" t="s">
        <v>114</v>
      </c>
      <c r="G38" s="178" t="s">
        <v>115</v>
      </c>
      <c r="H38" s="144" t="s">
        <v>116</v>
      </c>
      <c r="I38" s="129" t="s">
        <v>54</v>
      </c>
      <c r="J38" s="129" t="s">
        <v>55</v>
      </c>
      <c r="K38" s="182">
        <v>120</v>
      </c>
      <c r="L38" s="129">
        <v>1</v>
      </c>
      <c r="M38" s="129" t="s">
        <v>56</v>
      </c>
      <c r="N38" s="129" t="s">
        <v>56</v>
      </c>
      <c r="O38" s="176">
        <v>1593.1351014999998</v>
      </c>
      <c r="P38" s="177">
        <v>1752.4486116499997</v>
      </c>
      <c r="Q38" s="129" t="s">
        <v>947</v>
      </c>
      <c r="R38" s="146">
        <v>4</v>
      </c>
      <c r="S38" s="150"/>
      <c r="T38" s="237"/>
    </row>
    <row r="39" spans="1:20" ht="33.75" customHeight="1" x14ac:dyDescent="0.2">
      <c r="A39" s="129">
        <v>37</v>
      </c>
      <c r="B39" s="129" t="s">
        <v>96</v>
      </c>
      <c r="C39" s="129" t="s">
        <v>58</v>
      </c>
      <c r="D39" s="129">
        <v>13</v>
      </c>
      <c r="E39" s="146" t="s">
        <v>72</v>
      </c>
      <c r="F39" s="178" t="s">
        <v>117</v>
      </c>
      <c r="G39" s="178" t="s">
        <v>118</v>
      </c>
      <c r="H39" s="144" t="s">
        <v>119</v>
      </c>
      <c r="I39" s="129" t="s">
        <v>54</v>
      </c>
      <c r="J39" s="129" t="s">
        <v>55</v>
      </c>
      <c r="K39" s="182">
        <v>120</v>
      </c>
      <c r="L39" s="129">
        <v>1</v>
      </c>
      <c r="M39" s="129" t="s">
        <v>56</v>
      </c>
      <c r="N39" s="129" t="s">
        <v>56</v>
      </c>
      <c r="O39" s="176">
        <v>1044.7634050758807</v>
      </c>
      <c r="P39" s="177">
        <v>1149.2397455834689</v>
      </c>
      <c r="Q39" s="129" t="s">
        <v>947</v>
      </c>
      <c r="R39" s="146">
        <v>2</v>
      </c>
      <c r="S39" s="150"/>
      <c r="T39" s="237"/>
    </row>
    <row r="40" spans="1:20" ht="33.75" customHeight="1" x14ac:dyDescent="0.2">
      <c r="A40" s="129">
        <v>38</v>
      </c>
      <c r="B40" s="129" t="s">
        <v>96</v>
      </c>
      <c r="C40" s="129" t="s">
        <v>63</v>
      </c>
      <c r="D40" s="129">
        <v>14</v>
      </c>
      <c r="E40" s="146" t="s">
        <v>72</v>
      </c>
      <c r="F40" s="178" t="s">
        <v>120</v>
      </c>
      <c r="G40" s="178" t="s">
        <v>120</v>
      </c>
      <c r="H40" s="144" t="s">
        <v>121</v>
      </c>
      <c r="I40" s="129" t="s">
        <v>54</v>
      </c>
      <c r="J40" s="129" t="s">
        <v>55</v>
      </c>
      <c r="K40" s="182">
        <v>120</v>
      </c>
      <c r="L40" s="129">
        <v>1</v>
      </c>
      <c r="M40" s="129" t="s">
        <v>56</v>
      </c>
      <c r="N40" s="129" t="s">
        <v>56</v>
      </c>
      <c r="O40" s="176">
        <v>2139.1169699616366</v>
      </c>
      <c r="P40" s="177">
        <v>2353.0286669578009</v>
      </c>
      <c r="Q40" s="129" t="s">
        <v>947</v>
      </c>
      <c r="R40" s="146">
        <v>5</v>
      </c>
      <c r="S40" s="150"/>
      <c r="T40" s="237"/>
    </row>
    <row r="41" spans="1:20" ht="33.75" customHeight="1" x14ac:dyDescent="0.2">
      <c r="A41" s="129">
        <v>39</v>
      </c>
      <c r="B41" s="129" t="s">
        <v>96</v>
      </c>
      <c r="C41" s="129" t="s">
        <v>58</v>
      </c>
      <c r="D41" s="129">
        <v>15</v>
      </c>
      <c r="E41" s="146" t="s">
        <v>72</v>
      </c>
      <c r="F41" s="178" t="s">
        <v>122</v>
      </c>
      <c r="G41" s="183" t="s">
        <v>1007</v>
      </c>
      <c r="H41" s="144" t="s">
        <v>124</v>
      </c>
      <c r="I41" s="129" t="s">
        <v>54</v>
      </c>
      <c r="J41" s="129" t="s">
        <v>55</v>
      </c>
      <c r="K41" s="182">
        <v>120</v>
      </c>
      <c r="L41" s="129">
        <v>2</v>
      </c>
      <c r="M41" s="129" t="s">
        <v>56</v>
      </c>
      <c r="N41" s="129" t="s">
        <v>56</v>
      </c>
      <c r="O41" s="176">
        <v>2367.079355166667</v>
      </c>
      <c r="P41" s="177">
        <v>2603.787290683334</v>
      </c>
      <c r="Q41" s="129" t="s">
        <v>947</v>
      </c>
      <c r="R41" s="146">
        <v>9</v>
      </c>
      <c r="S41" s="150" t="s">
        <v>937</v>
      </c>
      <c r="T41" s="237"/>
    </row>
    <row r="42" spans="1:20" ht="33.75" customHeight="1" x14ac:dyDescent="0.2">
      <c r="A42" s="129">
        <v>40</v>
      </c>
      <c r="B42" s="129" t="s">
        <v>96</v>
      </c>
      <c r="C42" s="129" t="s">
        <v>125</v>
      </c>
      <c r="D42" s="129">
        <v>16</v>
      </c>
      <c r="E42" s="146" t="s">
        <v>72</v>
      </c>
      <c r="F42" s="178" t="s">
        <v>126</v>
      </c>
      <c r="G42" s="178" t="s">
        <v>126</v>
      </c>
      <c r="H42" s="144" t="s">
        <v>127</v>
      </c>
      <c r="I42" s="129" t="s">
        <v>54</v>
      </c>
      <c r="J42" s="129" t="s">
        <v>55</v>
      </c>
      <c r="K42" s="180">
        <v>120</v>
      </c>
      <c r="L42" s="129">
        <v>2</v>
      </c>
      <c r="M42" s="129" t="s">
        <v>56</v>
      </c>
      <c r="N42" s="129" t="s">
        <v>56</v>
      </c>
      <c r="O42" s="176">
        <v>691.48328274999994</v>
      </c>
      <c r="P42" s="181">
        <v>760.63161102499998</v>
      </c>
      <c r="Q42" s="129" t="s">
        <v>947</v>
      </c>
      <c r="R42" s="146">
        <v>2</v>
      </c>
      <c r="S42" s="150"/>
      <c r="T42" s="237"/>
    </row>
    <row r="43" spans="1:20" ht="33.75" customHeight="1" x14ac:dyDescent="0.2">
      <c r="A43" s="129">
        <v>41</v>
      </c>
      <c r="B43" s="129" t="s">
        <v>96</v>
      </c>
      <c r="C43" s="129" t="s">
        <v>58</v>
      </c>
      <c r="D43" s="129">
        <v>17</v>
      </c>
      <c r="E43" s="146" t="s">
        <v>72</v>
      </c>
      <c r="F43" s="178" t="s">
        <v>19</v>
      </c>
      <c r="G43" s="183" t="s">
        <v>128</v>
      </c>
      <c r="H43" s="184" t="s">
        <v>129</v>
      </c>
      <c r="I43" s="129" t="s">
        <v>54</v>
      </c>
      <c r="J43" s="129" t="s">
        <v>55</v>
      </c>
      <c r="K43" s="182">
        <v>120</v>
      </c>
      <c r="L43" s="129">
        <v>3</v>
      </c>
      <c r="M43" s="129" t="s">
        <v>56</v>
      </c>
      <c r="N43" s="129" t="s">
        <v>56</v>
      </c>
      <c r="O43" s="176">
        <v>273.42661591666666</v>
      </c>
      <c r="P43" s="181">
        <v>300.76927750833335</v>
      </c>
      <c r="Q43" s="129" t="s">
        <v>947</v>
      </c>
      <c r="R43" s="146">
        <v>2</v>
      </c>
      <c r="S43" s="150"/>
      <c r="T43" s="237"/>
    </row>
    <row r="44" spans="1:20" ht="33.75" customHeight="1" x14ac:dyDescent="0.2">
      <c r="A44" s="129">
        <v>42</v>
      </c>
      <c r="B44" s="129" t="s">
        <v>96</v>
      </c>
      <c r="C44" s="129" t="s">
        <v>52</v>
      </c>
      <c r="D44" s="129">
        <v>18</v>
      </c>
      <c r="E44" s="146" t="s">
        <v>72</v>
      </c>
      <c r="F44" s="178" t="s">
        <v>71</v>
      </c>
      <c r="G44" s="178" t="s">
        <v>71</v>
      </c>
      <c r="H44" s="144" t="s">
        <v>130</v>
      </c>
      <c r="I44" s="129" t="s">
        <v>54</v>
      </c>
      <c r="J44" s="129" t="s">
        <v>55</v>
      </c>
      <c r="K44" s="129">
        <v>80</v>
      </c>
      <c r="L44" s="129">
        <v>1</v>
      </c>
      <c r="M44" s="129" t="s">
        <v>56</v>
      </c>
      <c r="N44" s="129" t="s">
        <v>56</v>
      </c>
      <c r="O44" s="176">
        <v>3764.3671847499995</v>
      </c>
      <c r="P44" s="181">
        <v>4160.8</v>
      </c>
      <c r="Q44" s="129" t="s">
        <v>947</v>
      </c>
      <c r="R44" s="146">
        <v>10</v>
      </c>
      <c r="S44" s="150"/>
      <c r="T44" s="237"/>
    </row>
    <row r="45" spans="1:20" ht="33.75" customHeight="1" x14ac:dyDescent="0.2">
      <c r="A45" s="129">
        <v>43</v>
      </c>
      <c r="B45" s="129" t="s">
        <v>96</v>
      </c>
      <c r="C45" s="129" t="s">
        <v>58</v>
      </c>
      <c r="D45" s="129">
        <v>19</v>
      </c>
      <c r="E45" s="146" t="s">
        <v>72</v>
      </c>
      <c r="F45" s="183" t="s">
        <v>131</v>
      </c>
      <c r="G45" s="183" t="s">
        <v>132</v>
      </c>
      <c r="H45" s="184" t="s">
        <v>133</v>
      </c>
      <c r="I45" s="129" t="s">
        <v>54</v>
      </c>
      <c r="J45" s="129" t="s">
        <v>55</v>
      </c>
      <c r="K45" s="180">
        <v>120</v>
      </c>
      <c r="L45" s="129">
        <v>2</v>
      </c>
      <c r="M45" s="129" t="s">
        <v>56</v>
      </c>
      <c r="N45" s="129" t="s">
        <v>56</v>
      </c>
      <c r="O45" s="176">
        <v>65.500622249999992</v>
      </c>
      <c r="P45" s="181">
        <v>72.050684474999997</v>
      </c>
      <c r="Q45" s="129" t="s">
        <v>947</v>
      </c>
      <c r="R45" s="146">
        <v>0.5</v>
      </c>
      <c r="S45" s="150"/>
      <c r="T45" s="237"/>
    </row>
    <row r="46" spans="1:20" ht="33.75" customHeight="1" x14ac:dyDescent="0.2">
      <c r="A46" s="129">
        <v>44</v>
      </c>
      <c r="B46" s="129" t="s">
        <v>96</v>
      </c>
      <c r="C46" s="129" t="s">
        <v>52</v>
      </c>
      <c r="D46" s="129">
        <v>20</v>
      </c>
      <c r="E46" s="146" t="s">
        <v>72</v>
      </c>
      <c r="F46" s="178" t="s">
        <v>134</v>
      </c>
      <c r="G46" s="178" t="s">
        <v>134</v>
      </c>
      <c r="H46" s="144" t="s">
        <v>135</v>
      </c>
      <c r="I46" s="129" t="s">
        <v>54</v>
      </c>
      <c r="J46" s="129" t="s">
        <v>55</v>
      </c>
      <c r="K46" s="180">
        <v>120</v>
      </c>
      <c r="L46" s="129">
        <v>2</v>
      </c>
      <c r="M46" s="129" t="s">
        <v>56</v>
      </c>
      <c r="N46" s="129" t="s">
        <v>56</v>
      </c>
      <c r="O46" s="176">
        <v>387.36793775000001</v>
      </c>
      <c r="P46" s="177">
        <v>426.10473152499998</v>
      </c>
      <c r="Q46" s="129" t="s">
        <v>947</v>
      </c>
      <c r="R46" s="146">
        <v>2</v>
      </c>
      <c r="S46" s="150"/>
      <c r="T46" s="237"/>
    </row>
    <row r="47" spans="1:20" ht="33.75" customHeight="1" x14ac:dyDescent="0.2">
      <c r="A47" s="129">
        <v>45</v>
      </c>
      <c r="B47" s="130" t="s">
        <v>96</v>
      </c>
      <c r="C47" s="130" t="s">
        <v>58</v>
      </c>
      <c r="D47" s="129">
        <v>21</v>
      </c>
      <c r="E47" s="185" t="s">
        <v>72</v>
      </c>
      <c r="F47" s="186" t="s">
        <v>136</v>
      </c>
      <c r="G47" s="186" t="s">
        <v>137</v>
      </c>
      <c r="H47" s="187" t="s">
        <v>138</v>
      </c>
      <c r="I47" s="130" t="s">
        <v>54</v>
      </c>
      <c r="J47" s="130" t="s">
        <v>55</v>
      </c>
      <c r="K47" s="130">
        <v>120</v>
      </c>
      <c r="L47" s="130">
        <v>2</v>
      </c>
      <c r="M47" s="130" t="s">
        <v>56</v>
      </c>
      <c r="N47" s="130" t="s">
        <v>56</v>
      </c>
      <c r="O47" s="188">
        <v>15.33</v>
      </c>
      <c r="P47" s="189">
        <v>56.863</v>
      </c>
      <c r="Q47" s="129" t="s">
        <v>947</v>
      </c>
      <c r="R47" s="185">
        <v>0.5</v>
      </c>
      <c r="S47" s="152"/>
      <c r="T47" s="237"/>
    </row>
    <row r="48" spans="1:20" ht="33.75" customHeight="1" x14ac:dyDescent="0.2">
      <c r="A48" s="129">
        <v>46</v>
      </c>
      <c r="B48" s="129" t="s">
        <v>96</v>
      </c>
      <c r="C48" s="129" t="s">
        <v>52</v>
      </c>
      <c r="D48" s="129">
        <v>22</v>
      </c>
      <c r="E48" s="146" t="s">
        <v>72</v>
      </c>
      <c r="F48" s="178" t="s">
        <v>139</v>
      </c>
      <c r="G48" s="183" t="s">
        <v>140</v>
      </c>
      <c r="H48" s="184" t="s">
        <v>141</v>
      </c>
      <c r="I48" s="129" t="s">
        <v>54</v>
      </c>
      <c r="J48" s="129" t="s">
        <v>55</v>
      </c>
      <c r="K48" s="180">
        <v>120</v>
      </c>
      <c r="L48" s="129">
        <v>3</v>
      </c>
      <c r="M48" s="129" t="s">
        <v>56</v>
      </c>
      <c r="N48" s="129" t="s">
        <v>56</v>
      </c>
      <c r="O48" s="176">
        <v>779.86779641666669</v>
      </c>
      <c r="P48" s="177">
        <v>857.85457605833335</v>
      </c>
      <c r="Q48" s="129" t="s">
        <v>947</v>
      </c>
      <c r="R48" s="146">
        <v>4</v>
      </c>
      <c r="S48" s="150"/>
      <c r="T48" s="237"/>
    </row>
    <row r="49" spans="1:20" ht="33.75" customHeight="1" x14ac:dyDescent="0.2">
      <c r="A49" s="129">
        <v>47</v>
      </c>
      <c r="B49" s="129" t="s">
        <v>96</v>
      </c>
      <c r="C49" s="129" t="s">
        <v>58</v>
      </c>
      <c r="D49" s="129">
        <v>23</v>
      </c>
      <c r="E49" s="146" t="s">
        <v>72</v>
      </c>
      <c r="F49" s="178" t="s">
        <v>142</v>
      </c>
      <c r="G49" s="178" t="s">
        <v>142</v>
      </c>
      <c r="H49" s="144" t="s">
        <v>143</v>
      </c>
      <c r="I49" s="129" t="s">
        <v>54</v>
      </c>
      <c r="J49" s="129" t="s">
        <v>55</v>
      </c>
      <c r="K49" s="146">
        <v>50</v>
      </c>
      <c r="L49" s="129">
        <v>0.5</v>
      </c>
      <c r="M49" s="129" t="s">
        <v>56</v>
      </c>
      <c r="N49" s="129" t="s">
        <v>56</v>
      </c>
      <c r="O49" s="176">
        <v>965.43244995761563</v>
      </c>
      <c r="P49" s="181">
        <v>1061.9756949533773</v>
      </c>
      <c r="Q49" s="129" t="s">
        <v>947</v>
      </c>
      <c r="R49" s="146">
        <v>1</v>
      </c>
      <c r="S49" s="150" t="s">
        <v>939</v>
      </c>
      <c r="T49" s="237"/>
    </row>
    <row r="50" spans="1:20" ht="33.75" customHeight="1" x14ac:dyDescent="0.2">
      <c r="A50" s="129">
        <v>48</v>
      </c>
      <c r="B50" s="129" t="s">
        <v>96</v>
      </c>
      <c r="C50" s="129" t="s">
        <v>58</v>
      </c>
      <c r="D50" s="129">
        <v>24</v>
      </c>
      <c r="E50" s="146" t="s">
        <v>72</v>
      </c>
      <c r="F50" s="178" t="s">
        <v>144</v>
      </c>
      <c r="G50" s="178" t="s">
        <v>144</v>
      </c>
      <c r="H50" s="144" t="s">
        <v>145</v>
      </c>
      <c r="I50" s="129" t="s">
        <v>54</v>
      </c>
      <c r="J50" s="129" t="s">
        <v>55</v>
      </c>
      <c r="K50" s="129">
        <v>50</v>
      </c>
      <c r="L50" s="129">
        <v>1</v>
      </c>
      <c r="M50" s="129" t="s">
        <v>56</v>
      </c>
      <c r="N50" s="129" t="s">
        <v>56</v>
      </c>
      <c r="O50" s="176">
        <v>376.98152908457081</v>
      </c>
      <c r="P50" s="181">
        <v>414.67968199302794</v>
      </c>
      <c r="Q50" s="129" t="s">
        <v>947</v>
      </c>
      <c r="R50" s="146">
        <v>1</v>
      </c>
      <c r="S50" s="150" t="s">
        <v>939</v>
      </c>
      <c r="T50" s="237"/>
    </row>
    <row r="51" spans="1:20" ht="33.75" customHeight="1" x14ac:dyDescent="0.2">
      <c r="A51" s="129">
        <v>49</v>
      </c>
      <c r="B51" s="129" t="s">
        <v>96</v>
      </c>
      <c r="C51" s="129" t="s">
        <v>58</v>
      </c>
      <c r="D51" s="129">
        <v>25</v>
      </c>
      <c r="E51" s="146" t="s">
        <v>72</v>
      </c>
      <c r="F51" s="178" t="s">
        <v>146</v>
      </c>
      <c r="G51" s="178" t="s">
        <v>146</v>
      </c>
      <c r="H51" s="144" t="s">
        <v>147</v>
      </c>
      <c r="I51" s="129" t="s">
        <v>54</v>
      </c>
      <c r="J51" s="129" t="s">
        <v>55</v>
      </c>
      <c r="K51" s="146">
        <v>50</v>
      </c>
      <c r="L51" s="129">
        <v>1</v>
      </c>
      <c r="M51" s="129" t="s">
        <v>56</v>
      </c>
      <c r="N51" s="129" t="s">
        <v>56</v>
      </c>
      <c r="O51" s="176">
        <v>3996.2792670347371</v>
      </c>
      <c r="P51" s="181">
        <v>4395.9071937382114</v>
      </c>
      <c r="Q51" s="129" t="s">
        <v>947</v>
      </c>
      <c r="R51" s="146">
        <v>8</v>
      </c>
      <c r="S51" s="150" t="s">
        <v>939</v>
      </c>
      <c r="T51" s="237"/>
    </row>
    <row r="52" spans="1:20" ht="33.75" customHeight="1" x14ac:dyDescent="0.2">
      <c r="A52" s="129">
        <v>50</v>
      </c>
      <c r="B52" s="129" t="s">
        <v>96</v>
      </c>
      <c r="C52" s="129" t="s">
        <v>78</v>
      </c>
      <c r="D52" s="129">
        <v>26</v>
      </c>
      <c r="E52" s="146" t="s">
        <v>72</v>
      </c>
      <c r="F52" s="178" t="s">
        <v>148</v>
      </c>
      <c r="G52" s="178" t="s">
        <v>149</v>
      </c>
      <c r="H52" s="144" t="s">
        <v>150</v>
      </c>
      <c r="I52" s="129" t="s">
        <v>54</v>
      </c>
      <c r="J52" s="129" t="s">
        <v>55</v>
      </c>
      <c r="K52" s="146">
        <v>1</v>
      </c>
      <c r="L52" s="129">
        <v>1</v>
      </c>
      <c r="M52" s="129" t="s">
        <v>56</v>
      </c>
      <c r="N52" s="129" t="s">
        <v>56</v>
      </c>
      <c r="O52" s="176">
        <v>6575.1173672325531</v>
      </c>
      <c r="P52" s="190">
        <v>7232.62910395581</v>
      </c>
      <c r="Q52" s="129" t="s">
        <v>947</v>
      </c>
      <c r="R52" s="146">
        <v>12</v>
      </c>
      <c r="S52" s="150"/>
      <c r="T52" s="237"/>
    </row>
    <row r="53" spans="1:20" ht="33.75" customHeight="1" x14ac:dyDescent="0.2">
      <c r="A53" s="129">
        <v>51</v>
      </c>
      <c r="B53" s="129" t="s">
        <v>96</v>
      </c>
      <c r="C53" s="129" t="s">
        <v>78</v>
      </c>
      <c r="D53" s="129">
        <v>27</v>
      </c>
      <c r="E53" s="146" t="s">
        <v>72</v>
      </c>
      <c r="F53" s="178" t="s">
        <v>151</v>
      </c>
      <c r="G53" s="178" t="s">
        <v>152</v>
      </c>
      <c r="H53" s="144" t="s">
        <v>153</v>
      </c>
      <c r="I53" s="129" t="s">
        <v>54</v>
      </c>
      <c r="J53" s="129" t="s">
        <v>55</v>
      </c>
      <c r="K53" s="146">
        <v>1</v>
      </c>
      <c r="L53" s="129">
        <v>1</v>
      </c>
      <c r="M53" s="129" t="s">
        <v>56</v>
      </c>
      <c r="N53" s="129" t="s">
        <v>81</v>
      </c>
      <c r="O53" s="176">
        <v>1084.2548596434312</v>
      </c>
      <c r="P53" s="181">
        <v>1192.6803456077746</v>
      </c>
      <c r="Q53" s="129" t="s">
        <v>947</v>
      </c>
      <c r="R53" s="146">
        <v>4</v>
      </c>
      <c r="S53" s="150" t="s">
        <v>154</v>
      </c>
      <c r="T53" s="237"/>
    </row>
    <row r="54" spans="1:20" ht="33.75" customHeight="1" x14ac:dyDescent="0.2">
      <c r="A54" s="129">
        <v>52</v>
      </c>
      <c r="B54" s="129" t="s">
        <v>96</v>
      </c>
      <c r="C54" s="129" t="s">
        <v>78</v>
      </c>
      <c r="D54" s="129">
        <v>28</v>
      </c>
      <c r="E54" s="146" t="s">
        <v>72</v>
      </c>
      <c r="F54" s="178" t="s">
        <v>155</v>
      </c>
      <c r="G54" s="178" t="s">
        <v>156</v>
      </c>
      <c r="H54" s="144" t="s">
        <v>157</v>
      </c>
      <c r="I54" s="129" t="s">
        <v>54</v>
      </c>
      <c r="J54" s="129" t="s">
        <v>55</v>
      </c>
      <c r="K54" s="146">
        <v>1</v>
      </c>
      <c r="L54" s="129">
        <v>1</v>
      </c>
      <c r="M54" s="129" t="s">
        <v>56</v>
      </c>
      <c r="N54" s="129" t="s">
        <v>81</v>
      </c>
      <c r="O54" s="176">
        <v>1196.6783848297812</v>
      </c>
      <c r="P54" s="181">
        <v>1316.3462233127593</v>
      </c>
      <c r="Q54" s="129" t="s">
        <v>947</v>
      </c>
      <c r="R54" s="146">
        <v>4</v>
      </c>
      <c r="S54" s="150" t="s">
        <v>154</v>
      </c>
      <c r="T54" s="237"/>
    </row>
    <row r="55" spans="1:20" ht="33.75" customHeight="1" x14ac:dyDescent="0.2">
      <c r="A55" s="129">
        <v>53</v>
      </c>
      <c r="B55" s="129" t="s">
        <v>96</v>
      </c>
      <c r="C55" s="129" t="s">
        <v>78</v>
      </c>
      <c r="D55" s="129">
        <v>29</v>
      </c>
      <c r="E55" s="146" t="s">
        <v>72</v>
      </c>
      <c r="F55" s="178" t="s">
        <v>158</v>
      </c>
      <c r="G55" s="178" t="s">
        <v>159</v>
      </c>
      <c r="H55" s="144" t="s">
        <v>160</v>
      </c>
      <c r="I55" s="129" t="s">
        <v>54</v>
      </c>
      <c r="J55" s="129" t="s">
        <v>55</v>
      </c>
      <c r="K55" s="146">
        <v>1</v>
      </c>
      <c r="L55" s="129">
        <v>0.5</v>
      </c>
      <c r="M55" s="129" t="s">
        <v>56</v>
      </c>
      <c r="N55" s="129" t="s">
        <v>81</v>
      </c>
      <c r="O55" s="176">
        <v>3033.7178825961632</v>
      </c>
      <c r="P55" s="181">
        <v>3337.0896708557798</v>
      </c>
      <c r="Q55" s="129" t="s">
        <v>947</v>
      </c>
      <c r="R55" s="146">
        <v>6</v>
      </c>
      <c r="S55" s="150" t="s">
        <v>161</v>
      </c>
      <c r="T55" s="237"/>
    </row>
    <row r="56" spans="1:20" ht="33.75" customHeight="1" x14ac:dyDescent="0.2">
      <c r="A56" s="129">
        <v>54</v>
      </c>
      <c r="B56" s="129" t="s">
        <v>96</v>
      </c>
      <c r="C56" s="129" t="s">
        <v>78</v>
      </c>
      <c r="D56" s="129">
        <v>30</v>
      </c>
      <c r="E56" s="146" t="s">
        <v>72</v>
      </c>
      <c r="F56" s="178" t="s">
        <v>162</v>
      </c>
      <c r="G56" s="178" t="s">
        <v>163</v>
      </c>
      <c r="H56" s="144" t="s">
        <v>164</v>
      </c>
      <c r="I56" s="129" t="s">
        <v>54</v>
      </c>
      <c r="J56" s="129" t="s">
        <v>55</v>
      </c>
      <c r="K56" s="146">
        <v>1</v>
      </c>
      <c r="L56" s="129">
        <v>0.5</v>
      </c>
      <c r="M56" s="129" t="s">
        <v>56</v>
      </c>
      <c r="N56" s="129" t="s">
        <v>81</v>
      </c>
      <c r="O56" s="176">
        <v>2147.4164009036922</v>
      </c>
      <c r="P56" s="181">
        <v>2362.1580409940616</v>
      </c>
      <c r="Q56" s="129" t="s">
        <v>947</v>
      </c>
      <c r="R56" s="146">
        <v>4</v>
      </c>
      <c r="S56" s="150" t="s">
        <v>161</v>
      </c>
      <c r="T56" s="237"/>
    </row>
    <row r="57" spans="1:20" ht="33.75" customHeight="1" x14ac:dyDescent="0.2">
      <c r="A57" s="129">
        <v>55</v>
      </c>
      <c r="B57" s="129" t="s">
        <v>96</v>
      </c>
      <c r="C57" s="129" t="s">
        <v>78</v>
      </c>
      <c r="D57" s="129">
        <v>31</v>
      </c>
      <c r="E57" s="146" t="s">
        <v>72</v>
      </c>
      <c r="F57" s="178" t="s">
        <v>165</v>
      </c>
      <c r="G57" s="178" t="s">
        <v>166</v>
      </c>
      <c r="H57" s="144" t="s">
        <v>167</v>
      </c>
      <c r="I57" s="129" t="s">
        <v>54</v>
      </c>
      <c r="J57" s="129" t="s">
        <v>55</v>
      </c>
      <c r="K57" s="146">
        <v>1</v>
      </c>
      <c r="L57" s="129">
        <v>1</v>
      </c>
      <c r="M57" s="129" t="s">
        <v>56</v>
      </c>
      <c r="N57" s="129" t="s">
        <v>81</v>
      </c>
      <c r="O57" s="176">
        <v>1555.9015119295113</v>
      </c>
      <c r="P57" s="181">
        <v>1711.4916631224626</v>
      </c>
      <c r="Q57" s="129" t="s">
        <v>947</v>
      </c>
      <c r="R57" s="146">
        <v>6</v>
      </c>
      <c r="S57" s="150" t="s">
        <v>154</v>
      </c>
      <c r="T57" s="237"/>
    </row>
    <row r="58" spans="1:20" ht="33.75" customHeight="1" x14ac:dyDescent="0.2">
      <c r="A58" s="129">
        <v>56</v>
      </c>
      <c r="B58" s="129" t="s">
        <v>96</v>
      </c>
      <c r="C58" s="129" t="s">
        <v>168</v>
      </c>
      <c r="D58" s="129">
        <v>32</v>
      </c>
      <c r="E58" s="146" t="s">
        <v>72</v>
      </c>
      <c r="F58" s="178" t="s">
        <v>169</v>
      </c>
      <c r="G58" s="178" t="s">
        <v>169</v>
      </c>
      <c r="H58" s="144" t="s">
        <v>170</v>
      </c>
      <c r="I58" s="129" t="s">
        <v>171</v>
      </c>
      <c r="J58" s="129" t="s">
        <v>94</v>
      </c>
      <c r="K58" s="146">
        <v>10</v>
      </c>
      <c r="L58" s="129">
        <v>2</v>
      </c>
      <c r="M58" s="129" t="s">
        <v>56</v>
      </c>
      <c r="N58" s="129" t="s">
        <v>56</v>
      </c>
      <c r="O58" s="176">
        <v>2001.2169833333332</v>
      </c>
      <c r="P58" s="181">
        <v>2201.3386816666666</v>
      </c>
      <c r="Q58" s="129" t="s">
        <v>947</v>
      </c>
      <c r="R58" s="146">
        <v>35</v>
      </c>
      <c r="S58" s="153"/>
      <c r="T58" s="237"/>
    </row>
    <row r="59" spans="1:20" ht="33.75" customHeight="1" x14ac:dyDescent="0.2">
      <c r="A59" s="129">
        <v>57</v>
      </c>
      <c r="B59" s="129" t="s">
        <v>96</v>
      </c>
      <c r="C59" s="129" t="s">
        <v>168</v>
      </c>
      <c r="D59" s="129">
        <v>33</v>
      </c>
      <c r="E59" s="146" t="s">
        <v>72</v>
      </c>
      <c r="F59" s="178" t="s">
        <v>172</v>
      </c>
      <c r="G59" s="178" t="s">
        <v>172</v>
      </c>
      <c r="H59" s="144" t="s">
        <v>173</v>
      </c>
      <c r="I59" s="129" t="s">
        <v>171</v>
      </c>
      <c r="J59" s="129" t="s">
        <v>94</v>
      </c>
      <c r="K59" s="146">
        <v>10</v>
      </c>
      <c r="L59" s="129">
        <v>1</v>
      </c>
      <c r="M59" s="129" t="s">
        <v>56</v>
      </c>
      <c r="N59" s="129" t="s">
        <v>56</v>
      </c>
      <c r="O59" s="176">
        <v>1282.2064</v>
      </c>
      <c r="P59" s="181">
        <v>1410.42704</v>
      </c>
      <c r="Q59" s="129" t="s">
        <v>947</v>
      </c>
      <c r="R59" s="146">
        <v>15</v>
      </c>
      <c r="S59" s="150"/>
      <c r="T59" s="237"/>
    </row>
    <row r="60" spans="1:20" ht="33.75" customHeight="1" x14ac:dyDescent="0.2">
      <c r="A60" s="129">
        <v>58</v>
      </c>
      <c r="B60" s="129" t="s">
        <v>96</v>
      </c>
      <c r="C60" s="129" t="s">
        <v>168</v>
      </c>
      <c r="D60" s="129">
        <v>34</v>
      </c>
      <c r="E60" s="146" t="s">
        <v>174</v>
      </c>
      <c r="F60" s="178" t="s">
        <v>72</v>
      </c>
      <c r="G60" s="178" t="s">
        <v>175</v>
      </c>
      <c r="H60" s="144" t="s">
        <v>176</v>
      </c>
      <c r="I60" s="129" t="s">
        <v>177</v>
      </c>
      <c r="J60" s="129" t="s">
        <v>94</v>
      </c>
      <c r="K60" s="129">
        <v>500</v>
      </c>
      <c r="L60" s="129">
        <v>1</v>
      </c>
      <c r="M60" s="129" t="s">
        <v>56</v>
      </c>
      <c r="N60" s="129" t="s">
        <v>56</v>
      </c>
      <c r="O60" s="176">
        <v>19923.070916666667</v>
      </c>
      <c r="P60" s="181">
        <v>21915.378008333337</v>
      </c>
      <c r="Q60" s="129" t="s">
        <v>947</v>
      </c>
      <c r="R60" s="146">
        <v>60</v>
      </c>
      <c r="S60" s="150" t="s">
        <v>178</v>
      </c>
      <c r="T60" s="237"/>
    </row>
    <row r="61" spans="1:20" ht="33.75" customHeight="1" x14ac:dyDescent="0.2">
      <c r="A61" s="129">
        <v>59</v>
      </c>
      <c r="B61" s="129" t="s">
        <v>96</v>
      </c>
      <c r="C61" s="129" t="s">
        <v>58</v>
      </c>
      <c r="D61" s="129">
        <v>35</v>
      </c>
      <c r="E61" s="146" t="s">
        <v>72</v>
      </c>
      <c r="F61" s="146" t="s">
        <v>174</v>
      </c>
      <c r="G61" s="178" t="s">
        <v>179</v>
      </c>
      <c r="H61" s="144" t="s">
        <v>180</v>
      </c>
      <c r="I61" s="191" t="s">
        <v>181</v>
      </c>
      <c r="J61" s="191" t="s">
        <v>182</v>
      </c>
      <c r="K61" s="129">
        <v>1</v>
      </c>
      <c r="L61" s="129">
        <v>1</v>
      </c>
      <c r="M61" s="129" t="s">
        <v>56</v>
      </c>
      <c r="N61" s="129" t="s">
        <v>56</v>
      </c>
      <c r="O61" s="176">
        <v>67.083333333333329</v>
      </c>
      <c r="P61" s="181">
        <v>73.791666666666671</v>
      </c>
      <c r="Q61" s="129" t="s">
        <v>947</v>
      </c>
      <c r="R61" s="146">
        <v>8</v>
      </c>
      <c r="S61" s="150" t="s">
        <v>183</v>
      </c>
      <c r="T61" s="237"/>
    </row>
    <row r="62" spans="1:20" s="240" customFormat="1" ht="33.75" customHeight="1" x14ac:dyDescent="0.2">
      <c r="A62" s="129">
        <v>60</v>
      </c>
      <c r="B62" s="129" t="s">
        <v>13</v>
      </c>
      <c r="C62" s="129" t="s">
        <v>168</v>
      </c>
      <c r="D62" s="129">
        <v>1</v>
      </c>
      <c r="E62" s="129" t="s">
        <v>13</v>
      </c>
      <c r="F62" s="129" t="s">
        <v>118</v>
      </c>
      <c r="G62" s="63" t="s">
        <v>184</v>
      </c>
      <c r="H62" s="144" t="str">
        <f>E62&amp;"-"&amp;G62</f>
        <v>芜湖-合肥RDC</v>
      </c>
      <c r="I62" s="129" t="s">
        <v>54</v>
      </c>
      <c r="J62" s="129" t="s">
        <v>55</v>
      </c>
      <c r="K62" s="164">
        <v>120</v>
      </c>
      <c r="L62" s="164">
        <v>1</v>
      </c>
      <c r="M62" s="129" t="s">
        <v>81</v>
      </c>
      <c r="N62" s="129" t="s">
        <v>56</v>
      </c>
      <c r="O62" s="164">
        <v>9357</v>
      </c>
      <c r="P62" s="164">
        <v>9561</v>
      </c>
      <c r="Q62" s="192" t="s">
        <v>947</v>
      </c>
      <c r="R62" s="193">
        <v>10</v>
      </c>
      <c r="S62" s="161"/>
      <c r="T62" s="70"/>
    </row>
    <row r="63" spans="1:20" s="240" customFormat="1" ht="33.75" customHeight="1" x14ac:dyDescent="0.2">
      <c r="A63" s="129">
        <v>61</v>
      </c>
      <c r="B63" s="129" t="s">
        <v>13</v>
      </c>
      <c r="C63" s="116" t="s">
        <v>52</v>
      </c>
      <c r="D63" s="129">
        <v>2</v>
      </c>
      <c r="E63" s="129" t="s">
        <v>13</v>
      </c>
      <c r="F63" s="129" t="s">
        <v>185</v>
      </c>
      <c r="G63" s="63" t="s">
        <v>186</v>
      </c>
      <c r="H63" s="144" t="str">
        <f>E63&amp;"-"&amp;G63</f>
        <v>芜湖-上海RDC</v>
      </c>
      <c r="I63" s="129" t="s">
        <v>54</v>
      </c>
      <c r="J63" s="129" t="s">
        <v>55</v>
      </c>
      <c r="K63" s="164">
        <v>120</v>
      </c>
      <c r="L63" s="164">
        <v>1</v>
      </c>
      <c r="M63" s="129" t="s">
        <v>81</v>
      </c>
      <c r="N63" s="129" t="s">
        <v>56</v>
      </c>
      <c r="O63" s="164">
        <v>5082</v>
      </c>
      <c r="P63" s="164">
        <v>5490</v>
      </c>
      <c r="Q63" s="192" t="s">
        <v>947</v>
      </c>
      <c r="R63" s="116">
        <v>13</v>
      </c>
      <c r="S63" s="229"/>
      <c r="T63" s="70"/>
    </row>
    <row r="64" spans="1:20" s="240" customFormat="1" ht="33.75" customHeight="1" x14ac:dyDescent="0.2">
      <c r="A64" s="129">
        <v>62</v>
      </c>
      <c r="B64" s="129" t="s">
        <v>13</v>
      </c>
      <c r="C64" s="116" t="s">
        <v>58</v>
      </c>
      <c r="D64" s="129">
        <v>3</v>
      </c>
      <c r="E64" s="129" t="s">
        <v>13</v>
      </c>
      <c r="F64" s="129" t="s">
        <v>187</v>
      </c>
      <c r="G64" s="63" t="s">
        <v>188</v>
      </c>
      <c r="H64" s="144" t="str">
        <f>E64&amp;"-"&amp;G64</f>
        <v>芜湖-晋江RDC、客户及电商分销商（含泉州）</v>
      </c>
      <c r="I64" s="129" t="s">
        <v>54</v>
      </c>
      <c r="J64" s="129" t="s">
        <v>55</v>
      </c>
      <c r="K64" s="164">
        <v>120</v>
      </c>
      <c r="L64" s="164">
        <v>2</v>
      </c>
      <c r="M64" s="129" t="s">
        <v>81</v>
      </c>
      <c r="N64" s="129" t="s">
        <v>56</v>
      </c>
      <c r="O64" s="164">
        <v>2043</v>
      </c>
      <c r="P64" s="138">
        <v>2450</v>
      </c>
      <c r="Q64" s="192" t="s">
        <v>947</v>
      </c>
      <c r="R64" s="116">
        <v>5</v>
      </c>
      <c r="S64" s="229"/>
      <c r="T64" s="70"/>
    </row>
    <row r="65" spans="1:20" s="240" customFormat="1" ht="33.75" customHeight="1" x14ac:dyDescent="0.2">
      <c r="A65" s="129">
        <v>63</v>
      </c>
      <c r="B65" s="129" t="s">
        <v>13</v>
      </c>
      <c r="C65" s="116" t="s">
        <v>63</v>
      </c>
      <c r="D65" s="129">
        <v>4</v>
      </c>
      <c r="E65" s="129" t="s">
        <v>13</v>
      </c>
      <c r="F65" s="129" t="s">
        <v>189</v>
      </c>
      <c r="G65" s="129" t="s">
        <v>189</v>
      </c>
      <c r="H65" s="144" t="str">
        <f>E65&amp;"-"&amp;G65</f>
        <v>芜湖-深圳电商仓</v>
      </c>
      <c r="I65" s="137" t="s">
        <v>54</v>
      </c>
      <c r="J65" s="129" t="s">
        <v>55</v>
      </c>
      <c r="K65" s="137">
        <v>120</v>
      </c>
      <c r="L65" s="116">
        <v>2</v>
      </c>
      <c r="M65" s="129" t="s">
        <v>81</v>
      </c>
      <c r="N65" s="129" t="s">
        <v>56</v>
      </c>
      <c r="O65" s="164">
        <v>1219</v>
      </c>
      <c r="P65" s="138">
        <v>1583</v>
      </c>
      <c r="Q65" s="192" t="s">
        <v>947</v>
      </c>
      <c r="R65" s="116">
        <v>5</v>
      </c>
      <c r="S65" s="230" t="s">
        <v>190</v>
      </c>
      <c r="T65" s="70"/>
    </row>
    <row r="66" spans="1:20" s="240" customFormat="1" ht="33.75" customHeight="1" x14ac:dyDescent="0.2">
      <c r="A66" s="129">
        <v>64</v>
      </c>
      <c r="B66" s="129" t="s">
        <v>13</v>
      </c>
      <c r="C66" s="116" t="s">
        <v>63</v>
      </c>
      <c r="D66" s="129">
        <v>5</v>
      </c>
      <c r="E66" s="129" t="s">
        <v>13</v>
      </c>
      <c r="F66" s="129" t="s">
        <v>191</v>
      </c>
      <c r="G66" s="63" t="s">
        <v>191</v>
      </c>
      <c r="H66" s="144" t="str">
        <f>E66&amp;"-"&amp;G66</f>
        <v>芜湖-潍坊电商仓</v>
      </c>
      <c r="I66" s="137" t="s">
        <v>54</v>
      </c>
      <c r="J66" s="129" t="s">
        <v>55</v>
      </c>
      <c r="K66" s="137">
        <v>120</v>
      </c>
      <c r="L66" s="137">
        <v>2</v>
      </c>
      <c r="M66" s="129" t="s">
        <v>81</v>
      </c>
      <c r="N66" s="129" t="s">
        <v>56</v>
      </c>
      <c r="O66" s="164">
        <v>1619</v>
      </c>
      <c r="P66" s="138">
        <v>1760</v>
      </c>
      <c r="Q66" s="192" t="s">
        <v>947</v>
      </c>
      <c r="R66" s="116">
        <v>5</v>
      </c>
      <c r="S66" s="230" t="s">
        <v>190</v>
      </c>
      <c r="T66" s="70"/>
    </row>
    <row r="67" spans="1:20" s="240" customFormat="1" ht="33.75" customHeight="1" x14ac:dyDescent="0.2">
      <c r="A67" s="129">
        <v>65</v>
      </c>
      <c r="B67" s="129" t="s">
        <v>13</v>
      </c>
      <c r="C67" s="116" t="s">
        <v>52</v>
      </c>
      <c r="D67" s="129">
        <v>6</v>
      </c>
      <c r="E67" s="129" t="s">
        <v>13</v>
      </c>
      <c r="F67" s="129" t="s">
        <v>192</v>
      </c>
      <c r="G67" s="63" t="s">
        <v>193</v>
      </c>
      <c r="H67" s="144" t="str">
        <f t="shared" ref="H67:H83" si="3">E67&amp;"-"&amp;G67</f>
        <v>芜湖-上虞RDC</v>
      </c>
      <c r="I67" s="129" t="s">
        <v>54</v>
      </c>
      <c r="J67" s="129" t="s">
        <v>55</v>
      </c>
      <c r="K67" s="164">
        <v>120</v>
      </c>
      <c r="L67" s="164">
        <v>1</v>
      </c>
      <c r="M67" s="129" t="s">
        <v>81</v>
      </c>
      <c r="N67" s="129" t="s">
        <v>56</v>
      </c>
      <c r="O67" s="164">
        <v>12889</v>
      </c>
      <c r="P67" s="164">
        <v>14397</v>
      </c>
      <c r="Q67" s="192" t="s">
        <v>947</v>
      </c>
      <c r="R67" s="116">
        <v>25</v>
      </c>
      <c r="S67" s="229"/>
      <c r="T67" s="70"/>
    </row>
    <row r="68" spans="1:20" s="240" customFormat="1" ht="33.75" customHeight="1" x14ac:dyDescent="0.2">
      <c r="A68" s="129">
        <v>66</v>
      </c>
      <c r="B68" s="129" t="s">
        <v>13</v>
      </c>
      <c r="C68" s="116" t="s">
        <v>52</v>
      </c>
      <c r="D68" s="129">
        <v>7</v>
      </c>
      <c r="E68" s="129" t="s">
        <v>13</v>
      </c>
      <c r="F68" s="129" t="s">
        <v>194</v>
      </c>
      <c r="G68" s="129" t="s">
        <v>195</v>
      </c>
      <c r="H68" s="144" t="str">
        <f t="shared" si="3"/>
        <v>芜湖-苏州RDC</v>
      </c>
      <c r="I68" s="129" t="s">
        <v>54</v>
      </c>
      <c r="J68" s="129" t="s">
        <v>55</v>
      </c>
      <c r="K68" s="164">
        <v>120</v>
      </c>
      <c r="L68" s="164">
        <v>1</v>
      </c>
      <c r="M68" s="129" t="s">
        <v>81</v>
      </c>
      <c r="N68" s="129" t="s">
        <v>56</v>
      </c>
      <c r="O68" s="164">
        <v>6622</v>
      </c>
      <c r="P68" s="138">
        <v>6939</v>
      </c>
      <c r="Q68" s="192" t="s">
        <v>947</v>
      </c>
      <c r="R68" s="116">
        <v>11</v>
      </c>
      <c r="S68" s="229"/>
      <c r="T68" s="70"/>
    </row>
    <row r="69" spans="1:20" s="240" customFormat="1" ht="48.75" customHeight="1" x14ac:dyDescent="0.2">
      <c r="A69" s="129">
        <v>67</v>
      </c>
      <c r="B69" s="130" t="s">
        <v>13</v>
      </c>
      <c r="C69" s="122" t="s">
        <v>58</v>
      </c>
      <c r="D69" s="129">
        <v>8</v>
      </c>
      <c r="E69" s="130" t="s">
        <v>13</v>
      </c>
      <c r="F69" s="130" t="s">
        <v>196</v>
      </c>
      <c r="G69" s="130" t="s">
        <v>196</v>
      </c>
      <c r="H69" s="166" t="str">
        <f t="shared" si="3"/>
        <v>芜湖-南京KFC客户</v>
      </c>
      <c r="I69" s="130" t="s">
        <v>54</v>
      </c>
      <c r="J69" s="130" t="s">
        <v>55</v>
      </c>
      <c r="K69" s="167">
        <v>50</v>
      </c>
      <c r="L69" s="167">
        <v>1</v>
      </c>
      <c r="M69" s="130" t="s">
        <v>81</v>
      </c>
      <c r="N69" s="130" t="s">
        <v>81</v>
      </c>
      <c r="O69" s="167">
        <v>318</v>
      </c>
      <c r="P69" s="194">
        <v>520</v>
      </c>
      <c r="Q69" s="192" t="s">
        <v>947</v>
      </c>
      <c r="R69" s="122">
        <v>1</v>
      </c>
      <c r="S69" s="231" t="s">
        <v>197</v>
      </c>
      <c r="T69" s="70"/>
    </row>
    <row r="70" spans="1:20" s="240" customFormat="1" ht="33.75" customHeight="1" x14ac:dyDescent="0.2">
      <c r="A70" s="129">
        <v>68</v>
      </c>
      <c r="B70" s="129" t="s">
        <v>13</v>
      </c>
      <c r="C70" s="116" t="s">
        <v>52</v>
      </c>
      <c r="D70" s="129">
        <v>9</v>
      </c>
      <c r="E70" s="129" t="s">
        <v>13</v>
      </c>
      <c r="F70" s="129" t="s">
        <v>198</v>
      </c>
      <c r="G70" s="63" t="s">
        <v>199</v>
      </c>
      <c r="H70" s="144" t="str">
        <f t="shared" si="3"/>
        <v>芜湖-南京RDC</v>
      </c>
      <c r="I70" s="129" t="s">
        <v>54</v>
      </c>
      <c r="J70" s="129" t="s">
        <v>55</v>
      </c>
      <c r="K70" s="164">
        <v>120</v>
      </c>
      <c r="L70" s="164">
        <v>1</v>
      </c>
      <c r="M70" s="129" t="s">
        <v>81</v>
      </c>
      <c r="N70" s="129" t="s">
        <v>56</v>
      </c>
      <c r="O70" s="164">
        <v>10327</v>
      </c>
      <c r="P70" s="138">
        <v>11800</v>
      </c>
      <c r="Q70" s="192" t="s">
        <v>947</v>
      </c>
      <c r="R70" s="116">
        <v>15</v>
      </c>
      <c r="S70" s="229"/>
      <c r="T70" s="70"/>
    </row>
    <row r="71" spans="1:20" s="240" customFormat="1" ht="33.75" customHeight="1" x14ac:dyDescent="0.2">
      <c r="A71" s="129">
        <v>69</v>
      </c>
      <c r="B71" s="129" t="s">
        <v>13</v>
      </c>
      <c r="C71" s="116" t="s">
        <v>63</v>
      </c>
      <c r="D71" s="129">
        <v>10</v>
      </c>
      <c r="E71" s="129" t="s">
        <v>13</v>
      </c>
      <c r="F71" s="129" t="s">
        <v>200</v>
      </c>
      <c r="G71" s="63" t="s">
        <v>201</v>
      </c>
      <c r="H71" s="144" t="str">
        <f>E71&amp;"-"&amp;G71</f>
        <v>芜湖-湖北电商仓(含孝感电商仓、武汉B2C仓）</v>
      </c>
      <c r="I71" s="137" t="s">
        <v>54</v>
      </c>
      <c r="J71" s="129" t="s">
        <v>55</v>
      </c>
      <c r="K71" s="137">
        <v>120</v>
      </c>
      <c r="L71" s="137">
        <v>2</v>
      </c>
      <c r="M71" s="129" t="s">
        <v>81</v>
      </c>
      <c r="N71" s="129" t="s">
        <v>56</v>
      </c>
      <c r="O71" s="164">
        <v>1858</v>
      </c>
      <c r="P71" s="138">
        <v>1950</v>
      </c>
      <c r="Q71" s="192" t="s">
        <v>947</v>
      </c>
      <c r="R71" s="116">
        <v>10</v>
      </c>
      <c r="S71" s="230" t="s">
        <v>202</v>
      </c>
      <c r="T71" s="70"/>
    </row>
    <row r="72" spans="1:20" s="240" customFormat="1" ht="33.75" customHeight="1" x14ac:dyDescent="0.2">
      <c r="A72" s="129">
        <v>70</v>
      </c>
      <c r="B72" s="129" t="s">
        <v>13</v>
      </c>
      <c r="C72" s="116" t="s">
        <v>63</v>
      </c>
      <c r="D72" s="129">
        <v>11</v>
      </c>
      <c r="E72" s="129" t="s">
        <v>13</v>
      </c>
      <c r="F72" s="129" t="s">
        <v>203</v>
      </c>
      <c r="G72" s="63" t="s">
        <v>203</v>
      </c>
      <c r="H72" s="144" t="str">
        <f>E72&amp;"-"&amp;G72</f>
        <v>芜湖-天津电商仓</v>
      </c>
      <c r="I72" s="137" t="s">
        <v>54</v>
      </c>
      <c r="J72" s="129" t="s">
        <v>55</v>
      </c>
      <c r="K72" s="137">
        <v>120</v>
      </c>
      <c r="L72" s="137">
        <v>2</v>
      </c>
      <c r="M72" s="129" t="s">
        <v>81</v>
      </c>
      <c r="N72" s="129" t="s">
        <v>56</v>
      </c>
      <c r="O72" s="164">
        <v>997</v>
      </c>
      <c r="P72" s="138">
        <v>1161</v>
      </c>
      <c r="Q72" s="192" t="s">
        <v>947</v>
      </c>
      <c r="R72" s="116">
        <v>5</v>
      </c>
      <c r="S72" s="230" t="s">
        <v>190</v>
      </c>
      <c r="T72" s="70"/>
    </row>
    <row r="73" spans="1:20" s="240" customFormat="1" ht="33.75" customHeight="1" x14ac:dyDescent="0.2">
      <c r="A73" s="129">
        <v>71</v>
      </c>
      <c r="B73" s="129" t="s">
        <v>13</v>
      </c>
      <c r="C73" s="116" t="s">
        <v>63</v>
      </c>
      <c r="D73" s="129">
        <v>12</v>
      </c>
      <c r="E73" s="129" t="s">
        <v>13</v>
      </c>
      <c r="F73" s="129" t="s">
        <v>204</v>
      </c>
      <c r="G73" s="63" t="s">
        <v>204</v>
      </c>
      <c r="H73" s="144" t="str">
        <f>E73&amp;"-"&amp;G73</f>
        <v>芜湖-成都电商仓</v>
      </c>
      <c r="I73" s="137" t="s">
        <v>54</v>
      </c>
      <c r="J73" s="129" t="s">
        <v>55</v>
      </c>
      <c r="K73" s="137">
        <v>120</v>
      </c>
      <c r="L73" s="137">
        <v>2</v>
      </c>
      <c r="M73" s="129" t="s">
        <v>81</v>
      </c>
      <c r="N73" s="129" t="s">
        <v>56</v>
      </c>
      <c r="O73" s="164">
        <v>218</v>
      </c>
      <c r="P73" s="138">
        <v>276</v>
      </c>
      <c r="Q73" s="192" t="s">
        <v>947</v>
      </c>
      <c r="R73" s="116">
        <v>3</v>
      </c>
      <c r="S73" s="230" t="s">
        <v>190</v>
      </c>
      <c r="T73" s="70"/>
    </row>
    <row r="74" spans="1:20" s="240" customFormat="1" ht="63" customHeight="1" x14ac:dyDescent="0.2">
      <c r="A74" s="129">
        <v>72</v>
      </c>
      <c r="B74" s="195" t="s">
        <v>13</v>
      </c>
      <c r="C74" s="196" t="s">
        <v>78</v>
      </c>
      <c r="D74" s="129">
        <v>13</v>
      </c>
      <c r="E74" s="195" t="s">
        <v>13</v>
      </c>
      <c r="F74" s="197" t="s">
        <v>205</v>
      </c>
      <c r="G74" s="197" t="s">
        <v>205</v>
      </c>
      <c r="H74" s="198" t="str">
        <f t="shared" si="3"/>
        <v>芜湖-南京电商平台</v>
      </c>
      <c r="I74" s="195" t="s">
        <v>54</v>
      </c>
      <c r="J74" s="195" t="s">
        <v>55</v>
      </c>
      <c r="K74" s="195" t="s">
        <v>206</v>
      </c>
      <c r="L74" s="195">
        <v>1</v>
      </c>
      <c r="M74" s="195" t="s">
        <v>81</v>
      </c>
      <c r="N74" s="130" t="s">
        <v>81</v>
      </c>
      <c r="O74" s="199">
        <v>5985</v>
      </c>
      <c r="P74" s="199">
        <v>7155</v>
      </c>
      <c r="Q74" s="192" t="s">
        <v>947</v>
      </c>
      <c r="R74" s="199">
        <v>20</v>
      </c>
      <c r="S74" s="154" t="s">
        <v>1008</v>
      </c>
      <c r="T74" s="73"/>
    </row>
    <row r="75" spans="1:20" s="240" customFormat="1" ht="131.25" customHeight="1" x14ac:dyDescent="0.2">
      <c r="A75" s="129">
        <v>73</v>
      </c>
      <c r="B75" s="195" t="s">
        <v>13</v>
      </c>
      <c r="C75" s="196" t="s">
        <v>78</v>
      </c>
      <c r="D75" s="129">
        <v>14</v>
      </c>
      <c r="E75" s="195" t="s">
        <v>13</v>
      </c>
      <c r="F75" s="197" t="s">
        <v>207</v>
      </c>
      <c r="G75" s="197" t="s">
        <v>208</v>
      </c>
      <c r="H75" s="198" t="str">
        <f t="shared" si="3"/>
        <v>芜湖-苏州电商平台(含昆山、无锡、太仓)</v>
      </c>
      <c r="I75" s="195" t="s">
        <v>54</v>
      </c>
      <c r="J75" s="195" t="s">
        <v>55</v>
      </c>
      <c r="K75" s="195" t="s">
        <v>206</v>
      </c>
      <c r="L75" s="195">
        <v>1</v>
      </c>
      <c r="M75" s="195" t="s">
        <v>81</v>
      </c>
      <c r="N75" s="130" t="s">
        <v>81</v>
      </c>
      <c r="O75" s="200">
        <v>5600</v>
      </c>
      <c r="P75" s="199">
        <v>6260</v>
      </c>
      <c r="Q75" s="192" t="s">
        <v>947</v>
      </c>
      <c r="R75" s="200">
        <v>20</v>
      </c>
      <c r="S75" s="155" t="s">
        <v>1009</v>
      </c>
      <c r="T75" s="73"/>
    </row>
    <row r="76" spans="1:20" s="240" customFormat="1" ht="33.75" customHeight="1" x14ac:dyDescent="0.2">
      <c r="A76" s="129">
        <v>74</v>
      </c>
      <c r="B76" s="129" t="s">
        <v>13</v>
      </c>
      <c r="C76" s="116" t="s">
        <v>52</v>
      </c>
      <c r="D76" s="129">
        <v>15</v>
      </c>
      <c r="E76" s="129" t="s">
        <v>209</v>
      </c>
      <c r="F76" s="129" t="s">
        <v>192</v>
      </c>
      <c r="G76" s="63" t="s">
        <v>210</v>
      </c>
      <c r="H76" s="144" t="str">
        <f t="shared" si="3"/>
        <v>昆山委外厂-上虞RDC、客户、电商分销商</v>
      </c>
      <c r="I76" s="137" t="s">
        <v>54</v>
      </c>
      <c r="J76" s="129" t="s">
        <v>55</v>
      </c>
      <c r="K76" s="137">
        <v>50</v>
      </c>
      <c r="L76" s="137">
        <v>1</v>
      </c>
      <c r="M76" s="129" t="s">
        <v>56</v>
      </c>
      <c r="N76" s="129" t="s">
        <v>56</v>
      </c>
      <c r="O76" s="164">
        <v>4695</v>
      </c>
      <c r="P76" s="138">
        <v>5605</v>
      </c>
      <c r="Q76" s="192" t="s">
        <v>947</v>
      </c>
      <c r="R76" s="116">
        <v>14</v>
      </c>
      <c r="S76" s="230" t="s">
        <v>211</v>
      </c>
      <c r="T76" s="70"/>
    </row>
    <row r="77" spans="1:20" s="240" customFormat="1" ht="33.75" customHeight="1" x14ac:dyDescent="0.2">
      <c r="A77" s="129">
        <v>75</v>
      </c>
      <c r="B77" s="129" t="s">
        <v>13</v>
      </c>
      <c r="C77" s="116" t="s">
        <v>125</v>
      </c>
      <c r="D77" s="129">
        <v>16</v>
      </c>
      <c r="E77" s="129" t="s">
        <v>212</v>
      </c>
      <c r="F77" s="129" t="s">
        <v>192</v>
      </c>
      <c r="G77" s="63" t="s">
        <v>213</v>
      </c>
      <c r="H77" s="144" t="str">
        <f t="shared" si="3"/>
        <v>扬州委外厂-上虞电商仓、协同仓</v>
      </c>
      <c r="I77" s="137" t="s">
        <v>54</v>
      </c>
      <c r="J77" s="129" t="s">
        <v>55</v>
      </c>
      <c r="K77" s="137">
        <v>50</v>
      </c>
      <c r="L77" s="137">
        <v>1</v>
      </c>
      <c r="M77" s="129" t="s">
        <v>56</v>
      </c>
      <c r="N77" s="129" t="s">
        <v>56</v>
      </c>
      <c r="O77" s="164">
        <v>703</v>
      </c>
      <c r="P77" s="138">
        <v>826</v>
      </c>
      <c r="Q77" s="192" t="s">
        <v>947</v>
      </c>
      <c r="R77" s="116">
        <v>5</v>
      </c>
      <c r="S77" s="121" t="s">
        <v>214</v>
      </c>
      <c r="T77" s="70"/>
    </row>
    <row r="78" spans="1:20" s="240" customFormat="1" ht="33.75" customHeight="1" x14ac:dyDescent="0.2">
      <c r="A78" s="129">
        <v>76</v>
      </c>
      <c r="B78" s="129" t="s">
        <v>13</v>
      </c>
      <c r="C78" s="116" t="s">
        <v>52</v>
      </c>
      <c r="D78" s="129">
        <v>17</v>
      </c>
      <c r="E78" s="129" t="s">
        <v>215</v>
      </c>
      <c r="F78" s="162" t="s">
        <v>194</v>
      </c>
      <c r="G78" s="162" t="s">
        <v>216</v>
      </c>
      <c r="H78" s="144" t="str">
        <f t="shared" si="3"/>
        <v>嘉兴委外厂-苏州RDC、客户、电商分销商（含无锡、常州辖区)</v>
      </c>
      <c r="I78" s="129" t="s">
        <v>54</v>
      </c>
      <c r="J78" s="129" t="s">
        <v>55</v>
      </c>
      <c r="K78" s="116">
        <v>50</v>
      </c>
      <c r="L78" s="129">
        <v>1</v>
      </c>
      <c r="M78" s="129" t="s">
        <v>56</v>
      </c>
      <c r="N78" s="129" t="s">
        <v>56</v>
      </c>
      <c r="O78" s="120">
        <v>34</v>
      </c>
      <c r="P78" s="120">
        <v>90</v>
      </c>
      <c r="Q78" s="192" t="s">
        <v>947</v>
      </c>
      <c r="R78" s="116">
        <v>1</v>
      </c>
      <c r="S78" s="161" t="s">
        <v>217</v>
      </c>
      <c r="T78" s="70"/>
    </row>
    <row r="79" spans="1:20" s="240" customFormat="1" ht="33.75" customHeight="1" x14ac:dyDescent="0.2">
      <c r="A79" s="129">
        <v>77</v>
      </c>
      <c r="B79" s="129" t="s">
        <v>13</v>
      </c>
      <c r="C79" s="116" t="s">
        <v>52</v>
      </c>
      <c r="D79" s="129">
        <v>18</v>
      </c>
      <c r="E79" s="129" t="s">
        <v>218</v>
      </c>
      <c r="F79" s="162" t="s">
        <v>185</v>
      </c>
      <c r="G79" s="162" t="s">
        <v>219</v>
      </c>
      <c r="H79" s="144" t="str">
        <f t="shared" si="3"/>
        <v>宇昌委外厂-上海RDC、客户、电商分销商</v>
      </c>
      <c r="I79" s="129" t="s">
        <v>54</v>
      </c>
      <c r="J79" s="129" t="s">
        <v>55</v>
      </c>
      <c r="K79" s="137">
        <v>50</v>
      </c>
      <c r="L79" s="129">
        <v>1</v>
      </c>
      <c r="M79" s="129" t="s">
        <v>56</v>
      </c>
      <c r="N79" s="129" t="s">
        <v>56</v>
      </c>
      <c r="O79" s="120">
        <v>4902</v>
      </c>
      <c r="P79" s="120">
        <v>5578</v>
      </c>
      <c r="Q79" s="192" t="s">
        <v>947</v>
      </c>
      <c r="R79" s="116">
        <v>5</v>
      </c>
      <c r="S79" s="229" t="s">
        <v>975</v>
      </c>
      <c r="T79" s="70"/>
    </row>
    <row r="80" spans="1:20" s="240" customFormat="1" ht="33.75" customHeight="1" x14ac:dyDescent="0.2">
      <c r="A80" s="129">
        <v>78</v>
      </c>
      <c r="B80" s="129" t="s">
        <v>13</v>
      </c>
      <c r="C80" s="116" t="s">
        <v>52</v>
      </c>
      <c r="D80" s="129">
        <v>19</v>
      </c>
      <c r="E80" s="129" t="s">
        <v>13</v>
      </c>
      <c r="F80" s="162" t="s">
        <v>220</v>
      </c>
      <c r="G80" s="201" t="s">
        <v>221</v>
      </c>
      <c r="H80" s="144" t="str">
        <f t="shared" si="3"/>
        <v>芜湖-东乡原纸</v>
      </c>
      <c r="I80" s="129" t="s">
        <v>171</v>
      </c>
      <c r="J80" s="129" t="s">
        <v>94</v>
      </c>
      <c r="K80" s="116">
        <v>18</v>
      </c>
      <c r="L80" s="129">
        <v>2</v>
      </c>
      <c r="M80" s="129" t="s">
        <v>56</v>
      </c>
      <c r="N80" s="129" t="s">
        <v>56</v>
      </c>
      <c r="O80" s="120">
        <v>23</v>
      </c>
      <c r="P80" s="120">
        <v>30</v>
      </c>
      <c r="Q80" s="192" t="s">
        <v>947</v>
      </c>
      <c r="R80" s="116">
        <v>7</v>
      </c>
      <c r="S80" s="229" t="s">
        <v>222</v>
      </c>
      <c r="T80" s="70"/>
    </row>
    <row r="81" spans="1:20" s="240" customFormat="1" ht="33.75" customHeight="1" x14ac:dyDescent="0.2">
      <c r="A81" s="129">
        <v>79</v>
      </c>
      <c r="B81" s="129" t="s">
        <v>13</v>
      </c>
      <c r="C81" s="116" t="s">
        <v>52</v>
      </c>
      <c r="D81" s="129">
        <v>20</v>
      </c>
      <c r="E81" s="129" t="s">
        <v>13</v>
      </c>
      <c r="F81" s="162" t="s">
        <v>5</v>
      </c>
      <c r="G81" s="201" t="s">
        <v>223</v>
      </c>
      <c r="H81" s="144" t="str">
        <f t="shared" si="3"/>
        <v>芜湖-抚顺原纸</v>
      </c>
      <c r="I81" s="129" t="s">
        <v>171</v>
      </c>
      <c r="J81" s="129" t="s">
        <v>94</v>
      </c>
      <c r="K81" s="116">
        <v>18</v>
      </c>
      <c r="L81" s="129">
        <v>2</v>
      </c>
      <c r="M81" s="129" t="s">
        <v>56</v>
      </c>
      <c r="N81" s="129" t="s">
        <v>56</v>
      </c>
      <c r="O81" s="120">
        <v>574</v>
      </c>
      <c r="P81" s="120">
        <v>580</v>
      </c>
      <c r="Q81" s="192" t="s">
        <v>947</v>
      </c>
      <c r="R81" s="116">
        <v>7</v>
      </c>
      <c r="S81" s="229" t="s">
        <v>222</v>
      </c>
      <c r="T81" s="70"/>
    </row>
    <row r="82" spans="1:20" s="240" customFormat="1" ht="33.75" customHeight="1" x14ac:dyDescent="0.2">
      <c r="A82" s="129">
        <v>80</v>
      </c>
      <c r="B82" s="129" t="s">
        <v>13</v>
      </c>
      <c r="C82" s="116" t="s">
        <v>224</v>
      </c>
      <c r="D82" s="129">
        <v>21</v>
      </c>
      <c r="E82" s="129" t="s">
        <v>225</v>
      </c>
      <c r="F82" s="137" t="s">
        <v>13</v>
      </c>
      <c r="G82" s="159" t="s">
        <v>226</v>
      </c>
      <c r="H82" s="144" t="str">
        <f t="shared" si="3"/>
        <v>常熟-芜湖木浆</v>
      </c>
      <c r="I82" s="129" t="s">
        <v>177</v>
      </c>
      <c r="J82" s="129" t="s">
        <v>94</v>
      </c>
      <c r="K82" s="116">
        <v>500</v>
      </c>
      <c r="L82" s="116">
        <v>5</v>
      </c>
      <c r="M82" s="129" t="s">
        <v>56</v>
      </c>
      <c r="N82" s="159" t="s">
        <v>56</v>
      </c>
      <c r="O82" s="120">
        <v>8180</v>
      </c>
      <c r="P82" s="120">
        <v>10742.9535</v>
      </c>
      <c r="Q82" s="192" t="s">
        <v>947</v>
      </c>
      <c r="R82" s="116">
        <v>20</v>
      </c>
      <c r="S82" s="229"/>
      <c r="T82" s="70"/>
    </row>
    <row r="83" spans="1:20" s="240" customFormat="1" ht="33.75" customHeight="1" x14ac:dyDescent="0.2">
      <c r="A83" s="129">
        <v>81</v>
      </c>
      <c r="B83" s="129" t="s">
        <v>13</v>
      </c>
      <c r="C83" s="116" t="s">
        <v>224</v>
      </c>
      <c r="D83" s="129">
        <v>22</v>
      </c>
      <c r="E83" s="129" t="s">
        <v>185</v>
      </c>
      <c r="F83" s="137" t="s">
        <v>13</v>
      </c>
      <c r="G83" s="159" t="s">
        <v>226</v>
      </c>
      <c r="H83" s="144" t="str">
        <f t="shared" si="3"/>
        <v>上海-芜湖木浆</v>
      </c>
      <c r="I83" s="129" t="s">
        <v>177</v>
      </c>
      <c r="J83" s="129" t="s">
        <v>94</v>
      </c>
      <c r="K83" s="116">
        <v>500</v>
      </c>
      <c r="L83" s="116">
        <v>5</v>
      </c>
      <c r="M83" s="159" t="s">
        <v>227</v>
      </c>
      <c r="N83" s="159" t="s">
        <v>56</v>
      </c>
      <c r="O83" s="120">
        <v>1592</v>
      </c>
      <c r="P83" s="120">
        <v>2545.7051666666698</v>
      </c>
      <c r="Q83" s="192" t="s">
        <v>947</v>
      </c>
      <c r="R83" s="116">
        <v>15</v>
      </c>
      <c r="S83" s="161" t="s">
        <v>228</v>
      </c>
      <c r="T83" s="70"/>
    </row>
    <row r="84" spans="1:20" s="240" customFormat="1" ht="33.75" customHeight="1" x14ac:dyDescent="0.2">
      <c r="A84" s="129">
        <v>82</v>
      </c>
      <c r="B84" s="129" t="s">
        <v>15</v>
      </c>
      <c r="C84" s="129" t="s">
        <v>52</v>
      </c>
      <c r="D84" s="129">
        <v>1</v>
      </c>
      <c r="E84" s="137" t="s">
        <v>131</v>
      </c>
      <c r="F84" s="143" t="s">
        <v>1017</v>
      </c>
      <c r="G84" s="143" t="s">
        <v>230</v>
      </c>
      <c r="H84" s="144" t="str">
        <f t="shared" ref="H84:H118" si="4">E84&amp;"-"&amp;F84</f>
        <v>常德-衡阳（含衡阳客户曾四清）</v>
      </c>
      <c r="I84" s="129" t="s">
        <v>54</v>
      </c>
      <c r="J84" s="137" t="s">
        <v>231</v>
      </c>
      <c r="K84" s="129">
        <v>80</v>
      </c>
      <c r="L84" s="129">
        <v>1</v>
      </c>
      <c r="M84" s="129" t="s">
        <v>56</v>
      </c>
      <c r="N84" s="129" t="s">
        <v>56</v>
      </c>
      <c r="O84" s="120">
        <v>4344</v>
      </c>
      <c r="P84" s="164">
        <v>5430</v>
      </c>
      <c r="Q84" s="193" t="s">
        <v>947</v>
      </c>
      <c r="R84" s="120">
        <v>8</v>
      </c>
      <c r="S84" s="161"/>
      <c r="T84" s="86"/>
    </row>
    <row r="85" spans="1:20" s="240" customFormat="1" ht="33.75" customHeight="1" x14ac:dyDescent="0.2">
      <c r="A85" s="129">
        <v>83</v>
      </c>
      <c r="B85" s="129" t="s">
        <v>15</v>
      </c>
      <c r="C85" s="129" t="s">
        <v>52</v>
      </c>
      <c r="D85" s="129">
        <v>2</v>
      </c>
      <c r="E85" s="137" t="s">
        <v>131</v>
      </c>
      <c r="F85" s="143" t="s">
        <v>232</v>
      </c>
      <c r="G85" s="143" t="s">
        <v>232</v>
      </c>
      <c r="H85" s="144" t="str">
        <f t="shared" si="4"/>
        <v>常德-怀化</v>
      </c>
      <c r="I85" s="129" t="s">
        <v>54</v>
      </c>
      <c r="J85" s="137" t="s">
        <v>231</v>
      </c>
      <c r="K85" s="129">
        <v>80</v>
      </c>
      <c r="L85" s="129">
        <v>1</v>
      </c>
      <c r="M85" s="129" t="s">
        <v>56</v>
      </c>
      <c r="N85" s="129" t="s">
        <v>56</v>
      </c>
      <c r="O85" s="138">
        <v>258</v>
      </c>
      <c r="P85" s="164">
        <v>322.5</v>
      </c>
      <c r="Q85" s="193" t="s">
        <v>947</v>
      </c>
      <c r="R85" s="138">
        <v>1</v>
      </c>
      <c r="S85" s="161"/>
      <c r="T85" s="86"/>
    </row>
    <row r="86" spans="1:20" s="240" customFormat="1" ht="33.75" customHeight="1" x14ac:dyDescent="0.2">
      <c r="A86" s="129">
        <v>84</v>
      </c>
      <c r="B86" s="129" t="s">
        <v>15</v>
      </c>
      <c r="C86" s="129" t="s">
        <v>52</v>
      </c>
      <c r="D86" s="129">
        <v>3</v>
      </c>
      <c r="E86" s="137" t="s">
        <v>131</v>
      </c>
      <c r="F86" s="137" t="s">
        <v>1018</v>
      </c>
      <c r="G86" s="137" t="s">
        <v>134</v>
      </c>
      <c r="H86" s="144" t="str">
        <f t="shared" si="4"/>
        <v>常德-孝感（含湖北客户）</v>
      </c>
      <c r="I86" s="129" t="s">
        <v>54</v>
      </c>
      <c r="J86" s="137" t="s">
        <v>231</v>
      </c>
      <c r="K86" s="129">
        <v>80</v>
      </c>
      <c r="L86" s="129">
        <v>1</v>
      </c>
      <c r="M86" s="129" t="s">
        <v>56</v>
      </c>
      <c r="N86" s="129" t="s">
        <v>56</v>
      </c>
      <c r="O86" s="138">
        <v>14104</v>
      </c>
      <c r="P86" s="164">
        <v>17630</v>
      </c>
      <c r="Q86" s="193" t="s">
        <v>947</v>
      </c>
      <c r="R86" s="138">
        <v>20</v>
      </c>
      <c r="S86" s="161" t="s">
        <v>234</v>
      </c>
      <c r="T86" s="86"/>
    </row>
    <row r="87" spans="1:20" s="240" customFormat="1" ht="33.75" customHeight="1" x14ac:dyDescent="0.2">
      <c r="A87" s="129">
        <v>85</v>
      </c>
      <c r="B87" s="129" t="s">
        <v>15</v>
      </c>
      <c r="C87" s="129" t="s">
        <v>52</v>
      </c>
      <c r="D87" s="129">
        <v>4</v>
      </c>
      <c r="E87" s="137" t="s">
        <v>131</v>
      </c>
      <c r="F87" s="137" t="s">
        <v>235</v>
      </c>
      <c r="G87" s="137" t="s">
        <v>235</v>
      </c>
      <c r="H87" s="144" t="str">
        <f>E87&amp;"-"&amp;F87</f>
        <v>常德-南宁</v>
      </c>
      <c r="I87" s="129" t="s">
        <v>54</v>
      </c>
      <c r="J87" s="137" t="s">
        <v>231</v>
      </c>
      <c r="K87" s="129">
        <v>80</v>
      </c>
      <c r="L87" s="129">
        <v>2</v>
      </c>
      <c r="M87" s="129" t="s">
        <v>56</v>
      </c>
      <c r="N87" s="129" t="s">
        <v>56</v>
      </c>
      <c r="O87" s="138">
        <v>4260</v>
      </c>
      <c r="P87" s="164">
        <v>5325</v>
      </c>
      <c r="Q87" s="193" t="s">
        <v>947</v>
      </c>
      <c r="R87" s="138">
        <v>8</v>
      </c>
      <c r="S87" s="161" t="s">
        <v>236</v>
      </c>
      <c r="T87" s="86"/>
    </row>
    <row r="88" spans="1:20" s="240" customFormat="1" ht="33.75" customHeight="1" x14ac:dyDescent="0.2">
      <c r="A88" s="129">
        <v>86</v>
      </c>
      <c r="B88" s="129" t="s">
        <v>15</v>
      </c>
      <c r="C88" s="129" t="s">
        <v>52</v>
      </c>
      <c r="D88" s="129">
        <v>5</v>
      </c>
      <c r="E88" s="137" t="s">
        <v>131</v>
      </c>
      <c r="F88" s="137" t="s">
        <v>237</v>
      </c>
      <c r="G88" s="137" t="s">
        <v>237</v>
      </c>
      <c r="H88" s="144" t="str">
        <f t="shared" si="4"/>
        <v>常德-昌吉</v>
      </c>
      <c r="I88" s="129" t="s">
        <v>54</v>
      </c>
      <c r="J88" s="137" t="s">
        <v>231</v>
      </c>
      <c r="K88" s="129">
        <v>80</v>
      </c>
      <c r="L88" s="129">
        <v>5</v>
      </c>
      <c r="M88" s="129" t="s">
        <v>56</v>
      </c>
      <c r="N88" s="129" t="s">
        <v>56</v>
      </c>
      <c r="O88" s="138">
        <v>1140</v>
      </c>
      <c r="P88" s="164">
        <v>1425</v>
      </c>
      <c r="Q88" s="193" t="s">
        <v>947</v>
      </c>
      <c r="R88" s="116">
        <v>4</v>
      </c>
      <c r="S88" s="161"/>
      <c r="T88" s="86"/>
    </row>
    <row r="89" spans="1:20" s="240" customFormat="1" ht="33.75" customHeight="1" x14ac:dyDescent="0.2">
      <c r="A89" s="129">
        <v>87</v>
      </c>
      <c r="B89" s="129" t="s">
        <v>15</v>
      </c>
      <c r="C89" s="129" t="s">
        <v>52</v>
      </c>
      <c r="D89" s="129">
        <v>6</v>
      </c>
      <c r="E89" s="137" t="s">
        <v>131</v>
      </c>
      <c r="F89" s="137" t="s">
        <v>238</v>
      </c>
      <c r="G89" s="137" t="s">
        <v>238</v>
      </c>
      <c r="H89" s="144" t="str">
        <f t="shared" si="4"/>
        <v>常德-西安（三原）</v>
      </c>
      <c r="I89" s="129" t="s">
        <v>54</v>
      </c>
      <c r="J89" s="137" t="s">
        <v>231</v>
      </c>
      <c r="K89" s="129">
        <v>80</v>
      </c>
      <c r="L89" s="129">
        <v>2</v>
      </c>
      <c r="M89" s="129" t="s">
        <v>56</v>
      </c>
      <c r="N89" s="129" t="s">
        <v>56</v>
      </c>
      <c r="O89" s="120">
        <v>1889</v>
      </c>
      <c r="P89" s="164">
        <v>2361.25</v>
      </c>
      <c r="Q89" s="193" t="s">
        <v>947</v>
      </c>
      <c r="R89" s="116">
        <v>3</v>
      </c>
      <c r="S89" s="161" t="s">
        <v>239</v>
      </c>
      <c r="T89" s="86"/>
    </row>
    <row r="90" spans="1:20" s="240" customFormat="1" ht="33.75" customHeight="1" x14ac:dyDescent="0.2">
      <c r="A90" s="129">
        <v>88</v>
      </c>
      <c r="B90" s="129" t="s">
        <v>15</v>
      </c>
      <c r="C90" s="129" t="s">
        <v>63</v>
      </c>
      <c r="D90" s="129">
        <v>7</v>
      </c>
      <c r="E90" s="137" t="s">
        <v>131</v>
      </c>
      <c r="F90" s="137" t="s">
        <v>240</v>
      </c>
      <c r="G90" s="162" t="s">
        <v>75</v>
      </c>
      <c r="H90" s="144" t="str">
        <f t="shared" si="4"/>
        <v>常德-西安（三原）电商</v>
      </c>
      <c r="I90" s="129" t="s">
        <v>54</v>
      </c>
      <c r="J90" s="137" t="s">
        <v>231</v>
      </c>
      <c r="K90" s="129">
        <v>80</v>
      </c>
      <c r="L90" s="129">
        <v>2</v>
      </c>
      <c r="M90" s="129" t="s">
        <v>56</v>
      </c>
      <c r="N90" s="129" t="s">
        <v>56</v>
      </c>
      <c r="O90" s="120">
        <v>4573</v>
      </c>
      <c r="P90" s="164">
        <v>5716.25</v>
      </c>
      <c r="Q90" s="193" t="s">
        <v>947</v>
      </c>
      <c r="R90" s="116">
        <v>2</v>
      </c>
      <c r="S90" s="229"/>
      <c r="T90" s="86"/>
    </row>
    <row r="91" spans="1:20" s="240" customFormat="1" ht="33.75" customHeight="1" x14ac:dyDescent="0.2">
      <c r="A91" s="129">
        <v>89</v>
      </c>
      <c r="B91" s="129" t="s">
        <v>15</v>
      </c>
      <c r="C91" s="129" t="s">
        <v>52</v>
      </c>
      <c r="D91" s="129">
        <v>8</v>
      </c>
      <c r="E91" s="137" t="s">
        <v>131</v>
      </c>
      <c r="F91" s="137" t="s">
        <v>139</v>
      </c>
      <c r="G91" s="116" t="s">
        <v>139</v>
      </c>
      <c r="H91" s="144" t="str">
        <f t="shared" si="4"/>
        <v>常德-晋江</v>
      </c>
      <c r="I91" s="129" t="s">
        <v>54</v>
      </c>
      <c r="J91" s="137" t="s">
        <v>231</v>
      </c>
      <c r="K91" s="129">
        <v>80</v>
      </c>
      <c r="L91" s="129">
        <v>2</v>
      </c>
      <c r="M91" s="129" t="s">
        <v>56</v>
      </c>
      <c r="N91" s="129" t="s">
        <v>56</v>
      </c>
      <c r="O91" s="120">
        <v>3229</v>
      </c>
      <c r="P91" s="164">
        <v>4036.25</v>
      </c>
      <c r="Q91" s="193" t="s">
        <v>947</v>
      </c>
      <c r="R91" s="116">
        <v>5</v>
      </c>
      <c r="S91" s="161" t="s">
        <v>241</v>
      </c>
      <c r="T91" s="86"/>
    </row>
    <row r="92" spans="1:20" s="240" customFormat="1" ht="33.75" customHeight="1" x14ac:dyDescent="0.2">
      <c r="A92" s="129">
        <v>90</v>
      </c>
      <c r="B92" s="129" t="s">
        <v>15</v>
      </c>
      <c r="C92" s="129" t="s">
        <v>52</v>
      </c>
      <c r="D92" s="129">
        <v>9</v>
      </c>
      <c r="E92" s="137" t="s">
        <v>131</v>
      </c>
      <c r="F92" s="137" t="s">
        <v>220</v>
      </c>
      <c r="G92" s="137" t="s">
        <v>220</v>
      </c>
      <c r="H92" s="144" t="str">
        <f t="shared" si="4"/>
        <v>常德-东乡</v>
      </c>
      <c r="I92" s="129" t="s">
        <v>54</v>
      </c>
      <c r="J92" s="137" t="s">
        <v>231</v>
      </c>
      <c r="K92" s="129">
        <v>80</v>
      </c>
      <c r="L92" s="129">
        <v>2</v>
      </c>
      <c r="M92" s="129" t="s">
        <v>56</v>
      </c>
      <c r="N92" s="129" t="s">
        <v>56</v>
      </c>
      <c r="O92" s="120">
        <v>3169</v>
      </c>
      <c r="P92" s="164">
        <v>3961.25</v>
      </c>
      <c r="Q92" s="193" t="s">
        <v>947</v>
      </c>
      <c r="R92" s="116">
        <v>10</v>
      </c>
      <c r="S92" s="161" t="s">
        <v>241</v>
      </c>
      <c r="T92" s="86"/>
    </row>
    <row r="93" spans="1:20" s="240" customFormat="1" ht="33.75" customHeight="1" x14ac:dyDescent="0.2">
      <c r="A93" s="129">
        <v>91</v>
      </c>
      <c r="B93" s="129" t="s">
        <v>15</v>
      </c>
      <c r="C93" s="129" t="s">
        <v>52</v>
      </c>
      <c r="D93" s="129">
        <v>10</v>
      </c>
      <c r="E93" s="137" t="s">
        <v>131</v>
      </c>
      <c r="F93" s="137" t="s">
        <v>242</v>
      </c>
      <c r="G93" s="137" t="s">
        <v>242</v>
      </c>
      <c r="H93" s="144" t="str">
        <f t="shared" si="4"/>
        <v>常德-深圳</v>
      </c>
      <c r="I93" s="129" t="s">
        <v>54</v>
      </c>
      <c r="J93" s="137" t="s">
        <v>231</v>
      </c>
      <c r="K93" s="129">
        <v>80</v>
      </c>
      <c r="L93" s="129">
        <v>2</v>
      </c>
      <c r="M93" s="129" t="s">
        <v>56</v>
      </c>
      <c r="N93" s="129" t="s">
        <v>56</v>
      </c>
      <c r="O93" s="120">
        <v>12352</v>
      </c>
      <c r="P93" s="164">
        <v>15440</v>
      </c>
      <c r="Q93" s="193" t="s">
        <v>947</v>
      </c>
      <c r="R93" s="116">
        <v>20</v>
      </c>
      <c r="S93" s="161" t="s">
        <v>243</v>
      </c>
      <c r="T93" s="86"/>
    </row>
    <row r="94" spans="1:20" s="240" customFormat="1" ht="33.75" customHeight="1" x14ac:dyDescent="0.2">
      <c r="A94" s="129">
        <v>92</v>
      </c>
      <c r="B94" s="129" t="s">
        <v>15</v>
      </c>
      <c r="C94" s="129" t="s">
        <v>63</v>
      </c>
      <c r="D94" s="129">
        <v>11</v>
      </c>
      <c r="E94" s="137" t="s">
        <v>131</v>
      </c>
      <c r="F94" s="116" t="s">
        <v>189</v>
      </c>
      <c r="G94" s="137" t="s">
        <v>189</v>
      </c>
      <c r="H94" s="144" t="str">
        <f t="shared" si="4"/>
        <v>常德-深圳电商仓</v>
      </c>
      <c r="I94" s="129" t="s">
        <v>54</v>
      </c>
      <c r="J94" s="137" t="s">
        <v>231</v>
      </c>
      <c r="K94" s="129">
        <v>80</v>
      </c>
      <c r="L94" s="129">
        <v>2</v>
      </c>
      <c r="M94" s="129" t="s">
        <v>56</v>
      </c>
      <c r="N94" s="129" t="s">
        <v>56</v>
      </c>
      <c r="O94" s="120">
        <v>6076</v>
      </c>
      <c r="P94" s="164">
        <v>7595</v>
      </c>
      <c r="Q94" s="193" t="s">
        <v>947</v>
      </c>
      <c r="R94" s="116">
        <v>10</v>
      </c>
      <c r="S94" s="161" t="s">
        <v>244</v>
      </c>
      <c r="T94" s="86"/>
    </row>
    <row r="95" spans="1:20" s="240" customFormat="1" ht="33.75" customHeight="1" x14ac:dyDescent="0.2">
      <c r="A95" s="129">
        <v>93</v>
      </c>
      <c r="B95" s="129" t="s">
        <v>15</v>
      </c>
      <c r="C95" s="129" t="s">
        <v>52</v>
      </c>
      <c r="D95" s="129">
        <v>12</v>
      </c>
      <c r="E95" s="137" t="s">
        <v>131</v>
      </c>
      <c r="F95" s="137" t="s">
        <v>118</v>
      </c>
      <c r="G95" s="137" t="s">
        <v>118</v>
      </c>
      <c r="H95" s="144" t="str">
        <f t="shared" si="4"/>
        <v>常德-合肥</v>
      </c>
      <c r="I95" s="129" t="s">
        <v>54</v>
      </c>
      <c r="J95" s="137" t="s">
        <v>231</v>
      </c>
      <c r="K95" s="129">
        <v>80</v>
      </c>
      <c r="L95" s="129">
        <v>2</v>
      </c>
      <c r="M95" s="129" t="s">
        <v>56</v>
      </c>
      <c r="N95" s="129" t="s">
        <v>56</v>
      </c>
      <c r="O95" s="120">
        <v>1346</v>
      </c>
      <c r="P95" s="164">
        <v>1682.5</v>
      </c>
      <c r="Q95" s="193" t="s">
        <v>947</v>
      </c>
      <c r="R95" s="116">
        <v>5</v>
      </c>
      <c r="S95" s="161" t="s">
        <v>245</v>
      </c>
      <c r="T95" s="86"/>
    </row>
    <row r="96" spans="1:20" s="240" customFormat="1" ht="33.75" customHeight="1" x14ac:dyDescent="0.2">
      <c r="A96" s="129">
        <v>94</v>
      </c>
      <c r="B96" s="129" t="s">
        <v>15</v>
      </c>
      <c r="C96" s="129" t="s">
        <v>52</v>
      </c>
      <c r="D96" s="129">
        <v>13</v>
      </c>
      <c r="E96" s="137" t="s">
        <v>131</v>
      </c>
      <c r="F96" s="137" t="s">
        <v>198</v>
      </c>
      <c r="G96" s="137" t="s">
        <v>198</v>
      </c>
      <c r="H96" s="144" t="str">
        <f t="shared" si="4"/>
        <v>常德-南京</v>
      </c>
      <c r="I96" s="129" t="s">
        <v>54</v>
      </c>
      <c r="J96" s="137" t="s">
        <v>231</v>
      </c>
      <c r="K96" s="129">
        <v>80</v>
      </c>
      <c r="L96" s="129">
        <v>2</v>
      </c>
      <c r="M96" s="129" t="s">
        <v>56</v>
      </c>
      <c r="N96" s="129" t="s">
        <v>56</v>
      </c>
      <c r="O96" s="120">
        <v>1204</v>
      </c>
      <c r="P96" s="164">
        <v>1505</v>
      </c>
      <c r="Q96" s="193" t="s">
        <v>947</v>
      </c>
      <c r="R96" s="116">
        <v>2</v>
      </c>
      <c r="S96" s="161" t="s">
        <v>246</v>
      </c>
      <c r="T96" s="86"/>
    </row>
    <row r="97" spans="1:20" s="240" customFormat="1" ht="33.75" customHeight="1" x14ac:dyDescent="0.2">
      <c r="A97" s="129">
        <v>95</v>
      </c>
      <c r="B97" s="129" t="s">
        <v>15</v>
      </c>
      <c r="C97" s="129" t="s">
        <v>52</v>
      </c>
      <c r="D97" s="129">
        <v>14</v>
      </c>
      <c r="E97" s="137" t="s">
        <v>131</v>
      </c>
      <c r="F97" s="137" t="s">
        <v>247</v>
      </c>
      <c r="G97" s="137" t="s">
        <v>247</v>
      </c>
      <c r="H97" s="144" t="str">
        <f t="shared" si="4"/>
        <v>常德-抚顺电商仓</v>
      </c>
      <c r="I97" s="129" t="s">
        <v>54</v>
      </c>
      <c r="J97" s="137" t="s">
        <v>231</v>
      </c>
      <c r="K97" s="129">
        <v>80</v>
      </c>
      <c r="L97" s="129">
        <v>2</v>
      </c>
      <c r="M97" s="129" t="s">
        <v>56</v>
      </c>
      <c r="N97" s="129" t="s">
        <v>56</v>
      </c>
      <c r="O97" s="138">
        <v>44</v>
      </c>
      <c r="P97" s="164">
        <v>55</v>
      </c>
      <c r="Q97" s="193" t="s">
        <v>947</v>
      </c>
      <c r="R97" s="116">
        <v>1</v>
      </c>
      <c r="S97" s="161"/>
      <c r="T97" s="86"/>
    </row>
    <row r="98" spans="1:20" s="240" customFormat="1" ht="33.75" customHeight="1" x14ac:dyDescent="0.2">
      <c r="A98" s="129">
        <v>96</v>
      </c>
      <c r="B98" s="129" t="s">
        <v>15</v>
      </c>
      <c r="C98" s="129" t="s">
        <v>52</v>
      </c>
      <c r="D98" s="129">
        <v>15</v>
      </c>
      <c r="E98" s="137" t="s">
        <v>131</v>
      </c>
      <c r="F98" s="137" t="s">
        <v>248</v>
      </c>
      <c r="G98" s="137" t="s">
        <v>248</v>
      </c>
      <c r="H98" s="144" t="str">
        <f t="shared" si="4"/>
        <v>常德-河南临颖</v>
      </c>
      <c r="I98" s="129" t="s">
        <v>54</v>
      </c>
      <c r="J98" s="137" t="s">
        <v>231</v>
      </c>
      <c r="K98" s="129">
        <v>80</v>
      </c>
      <c r="L98" s="129">
        <v>2</v>
      </c>
      <c r="M98" s="129" t="s">
        <v>56</v>
      </c>
      <c r="N98" s="129" t="s">
        <v>56</v>
      </c>
      <c r="O98" s="120">
        <v>409</v>
      </c>
      <c r="P98" s="164">
        <v>511.25</v>
      </c>
      <c r="Q98" s="193" t="s">
        <v>947</v>
      </c>
      <c r="R98" s="116">
        <v>4</v>
      </c>
      <c r="S98" s="161" t="s">
        <v>249</v>
      </c>
      <c r="T98" s="86"/>
    </row>
    <row r="99" spans="1:20" s="240" customFormat="1" ht="33.75" customHeight="1" x14ac:dyDescent="0.2">
      <c r="A99" s="129">
        <v>97</v>
      </c>
      <c r="B99" s="129" t="s">
        <v>15</v>
      </c>
      <c r="C99" s="129" t="s">
        <v>52</v>
      </c>
      <c r="D99" s="129">
        <v>16</v>
      </c>
      <c r="E99" s="137" t="s">
        <v>131</v>
      </c>
      <c r="F99" s="137" t="s">
        <v>53</v>
      </c>
      <c r="G99" s="137" t="s">
        <v>53</v>
      </c>
      <c r="H99" s="144" t="str">
        <f t="shared" si="4"/>
        <v>常德-北京</v>
      </c>
      <c r="I99" s="129" t="s">
        <v>54</v>
      </c>
      <c r="J99" s="137" t="s">
        <v>231</v>
      </c>
      <c r="K99" s="129">
        <v>80</v>
      </c>
      <c r="L99" s="129">
        <v>2</v>
      </c>
      <c r="M99" s="129" t="s">
        <v>56</v>
      </c>
      <c r="N99" s="129" t="s">
        <v>56</v>
      </c>
      <c r="O99" s="120">
        <v>1873</v>
      </c>
      <c r="P99" s="164">
        <v>2341.25</v>
      </c>
      <c r="Q99" s="193" t="s">
        <v>947</v>
      </c>
      <c r="R99" s="116">
        <v>7</v>
      </c>
      <c r="S99" s="161" t="s">
        <v>250</v>
      </c>
      <c r="T99" s="86"/>
    </row>
    <row r="100" spans="1:20" s="240" customFormat="1" ht="33.75" customHeight="1" x14ac:dyDescent="0.2">
      <c r="A100" s="129">
        <v>98</v>
      </c>
      <c r="B100" s="129" t="s">
        <v>15</v>
      </c>
      <c r="C100" s="129" t="s">
        <v>52</v>
      </c>
      <c r="D100" s="129">
        <v>17</v>
      </c>
      <c r="E100" s="137" t="s">
        <v>131</v>
      </c>
      <c r="F100" s="137" t="s">
        <v>192</v>
      </c>
      <c r="G100" s="137" t="s">
        <v>192</v>
      </c>
      <c r="H100" s="144" t="str">
        <f t="shared" si="4"/>
        <v>常德-上虞</v>
      </c>
      <c r="I100" s="129" t="s">
        <v>54</v>
      </c>
      <c r="J100" s="137" t="s">
        <v>231</v>
      </c>
      <c r="K100" s="129">
        <v>80</v>
      </c>
      <c r="L100" s="129">
        <v>2</v>
      </c>
      <c r="M100" s="129" t="s">
        <v>56</v>
      </c>
      <c r="N100" s="129" t="s">
        <v>56</v>
      </c>
      <c r="O100" s="120">
        <v>432</v>
      </c>
      <c r="P100" s="164">
        <v>540</v>
      </c>
      <c r="Q100" s="193" t="s">
        <v>947</v>
      </c>
      <c r="R100" s="116">
        <v>2</v>
      </c>
      <c r="S100" s="161" t="s">
        <v>251</v>
      </c>
      <c r="T100" s="86"/>
    </row>
    <row r="101" spans="1:20" s="240" customFormat="1" ht="33.75" customHeight="1" x14ac:dyDescent="0.2">
      <c r="A101" s="129">
        <v>99</v>
      </c>
      <c r="B101" s="129" t="s">
        <v>15</v>
      </c>
      <c r="C101" s="129" t="s">
        <v>52</v>
      </c>
      <c r="D101" s="129">
        <v>18</v>
      </c>
      <c r="E101" s="137" t="s">
        <v>131</v>
      </c>
      <c r="F101" s="137" t="s">
        <v>252</v>
      </c>
      <c r="G101" s="137" t="s">
        <v>252</v>
      </c>
      <c r="H101" s="144" t="str">
        <f t="shared" si="4"/>
        <v>常德-成都</v>
      </c>
      <c r="I101" s="129" t="s">
        <v>54</v>
      </c>
      <c r="J101" s="137" t="s">
        <v>231</v>
      </c>
      <c r="K101" s="129">
        <v>80</v>
      </c>
      <c r="L101" s="129">
        <v>2</v>
      </c>
      <c r="M101" s="129" t="s">
        <v>56</v>
      </c>
      <c r="N101" s="129" t="s">
        <v>56</v>
      </c>
      <c r="O101" s="120">
        <v>3937</v>
      </c>
      <c r="P101" s="164">
        <v>4921.25</v>
      </c>
      <c r="Q101" s="193" t="s">
        <v>947</v>
      </c>
      <c r="R101" s="116">
        <v>3</v>
      </c>
      <c r="S101" s="229"/>
      <c r="T101" s="86"/>
    </row>
    <row r="102" spans="1:20" s="240" customFormat="1" ht="33.75" customHeight="1" x14ac:dyDescent="0.2">
      <c r="A102" s="129">
        <v>100</v>
      </c>
      <c r="B102" s="129" t="s">
        <v>15</v>
      </c>
      <c r="C102" s="129" t="s">
        <v>52</v>
      </c>
      <c r="D102" s="129">
        <v>19</v>
      </c>
      <c r="E102" s="137" t="s">
        <v>131</v>
      </c>
      <c r="F102" s="137" t="s">
        <v>19</v>
      </c>
      <c r="G102" s="137" t="s">
        <v>19</v>
      </c>
      <c r="H102" s="144" t="str">
        <f t="shared" si="4"/>
        <v>常德-重庆</v>
      </c>
      <c r="I102" s="129" t="s">
        <v>54</v>
      </c>
      <c r="J102" s="137" t="s">
        <v>231</v>
      </c>
      <c r="K102" s="129">
        <v>80</v>
      </c>
      <c r="L102" s="129">
        <v>2</v>
      </c>
      <c r="M102" s="129" t="s">
        <v>56</v>
      </c>
      <c r="N102" s="129" t="s">
        <v>56</v>
      </c>
      <c r="O102" s="120">
        <v>4184</v>
      </c>
      <c r="P102" s="164">
        <v>5230</v>
      </c>
      <c r="Q102" s="193" t="s">
        <v>947</v>
      </c>
      <c r="R102" s="116">
        <v>6</v>
      </c>
      <c r="S102" s="161" t="s">
        <v>253</v>
      </c>
      <c r="T102" s="86"/>
    </row>
    <row r="103" spans="1:20" s="240" customFormat="1" ht="33.75" customHeight="1" x14ac:dyDescent="0.2">
      <c r="A103" s="129">
        <v>101</v>
      </c>
      <c r="B103" s="129" t="s">
        <v>15</v>
      </c>
      <c r="C103" s="129" t="s">
        <v>52</v>
      </c>
      <c r="D103" s="129">
        <v>20</v>
      </c>
      <c r="E103" s="137" t="s">
        <v>254</v>
      </c>
      <c r="F103" s="137" t="s">
        <v>134</v>
      </c>
      <c r="G103" s="137" t="s">
        <v>134</v>
      </c>
      <c r="H103" s="144" t="str">
        <f t="shared" si="4"/>
        <v>孝感世丰委外厂-孝感</v>
      </c>
      <c r="I103" s="129" t="s">
        <v>54</v>
      </c>
      <c r="J103" s="137" t="s">
        <v>231</v>
      </c>
      <c r="K103" s="116">
        <v>60</v>
      </c>
      <c r="L103" s="129">
        <v>2</v>
      </c>
      <c r="M103" s="129" t="s">
        <v>56</v>
      </c>
      <c r="N103" s="129" t="s">
        <v>56</v>
      </c>
      <c r="O103" s="120">
        <v>99.075877500000004</v>
      </c>
      <c r="P103" s="164">
        <v>123.844846875</v>
      </c>
      <c r="Q103" s="193" t="s">
        <v>947</v>
      </c>
      <c r="R103" s="116">
        <v>1</v>
      </c>
      <c r="S103" s="229"/>
      <c r="T103" s="86"/>
    </row>
    <row r="104" spans="1:20" s="240" customFormat="1" ht="33.75" customHeight="1" x14ac:dyDescent="0.2">
      <c r="A104" s="129">
        <v>102</v>
      </c>
      <c r="B104" s="129" t="s">
        <v>15</v>
      </c>
      <c r="C104" s="129" t="s">
        <v>52</v>
      </c>
      <c r="D104" s="129">
        <v>21</v>
      </c>
      <c r="E104" s="137" t="s">
        <v>255</v>
      </c>
      <c r="F104" s="137" t="s">
        <v>134</v>
      </c>
      <c r="G104" s="137" t="s">
        <v>134</v>
      </c>
      <c r="H104" s="144" t="str">
        <f t="shared" si="4"/>
        <v>武汉清晨委外厂-孝感</v>
      </c>
      <c r="I104" s="129" t="s">
        <v>54</v>
      </c>
      <c r="J104" s="137" t="s">
        <v>231</v>
      </c>
      <c r="K104" s="116">
        <v>60</v>
      </c>
      <c r="L104" s="129">
        <v>2</v>
      </c>
      <c r="M104" s="129" t="s">
        <v>56</v>
      </c>
      <c r="N104" s="129" t="s">
        <v>56</v>
      </c>
      <c r="O104" s="120">
        <v>60</v>
      </c>
      <c r="P104" s="164">
        <v>75</v>
      </c>
      <c r="Q104" s="193" t="s">
        <v>947</v>
      </c>
      <c r="R104" s="120">
        <v>1</v>
      </c>
      <c r="S104" s="161"/>
      <c r="T104" s="86"/>
    </row>
    <row r="105" spans="1:20" s="240" customFormat="1" ht="33.75" customHeight="1" x14ac:dyDescent="0.2">
      <c r="A105" s="129">
        <v>103</v>
      </c>
      <c r="B105" s="129" t="s">
        <v>15</v>
      </c>
      <c r="C105" s="129" t="s">
        <v>52</v>
      </c>
      <c r="D105" s="129">
        <v>22</v>
      </c>
      <c r="E105" s="137" t="s">
        <v>256</v>
      </c>
      <c r="F105" s="137" t="s">
        <v>257</v>
      </c>
      <c r="G105" s="137" t="s">
        <v>257</v>
      </c>
      <c r="H105" s="144" t="str">
        <f t="shared" si="4"/>
        <v>江西清晨委外厂-南昌</v>
      </c>
      <c r="I105" s="129" t="s">
        <v>54</v>
      </c>
      <c r="J105" s="137" t="s">
        <v>231</v>
      </c>
      <c r="K105" s="116">
        <v>60</v>
      </c>
      <c r="L105" s="129">
        <v>2</v>
      </c>
      <c r="M105" s="129" t="s">
        <v>56</v>
      </c>
      <c r="N105" s="129" t="s">
        <v>56</v>
      </c>
      <c r="O105" s="164">
        <v>90</v>
      </c>
      <c r="P105" s="164">
        <v>112.5</v>
      </c>
      <c r="Q105" s="193" t="s">
        <v>947</v>
      </c>
      <c r="R105" s="193">
        <v>1</v>
      </c>
      <c r="S105" s="161"/>
      <c r="T105" s="86"/>
    </row>
    <row r="106" spans="1:20" s="240" customFormat="1" ht="33.75" customHeight="1" x14ac:dyDescent="0.2">
      <c r="A106" s="129">
        <v>104</v>
      </c>
      <c r="B106" s="129" t="s">
        <v>15</v>
      </c>
      <c r="C106" s="129" t="s">
        <v>52</v>
      </c>
      <c r="D106" s="129">
        <v>23</v>
      </c>
      <c r="E106" s="137" t="s">
        <v>131</v>
      </c>
      <c r="F106" s="137" t="s">
        <v>235</v>
      </c>
      <c r="G106" s="202" t="s">
        <v>954</v>
      </c>
      <c r="H106" s="144" t="str">
        <f t="shared" si="4"/>
        <v>常德-南宁</v>
      </c>
      <c r="I106" s="137" t="s">
        <v>258</v>
      </c>
      <c r="J106" s="137" t="s">
        <v>94</v>
      </c>
      <c r="K106" s="203">
        <v>20</v>
      </c>
      <c r="L106" s="129">
        <v>2</v>
      </c>
      <c r="M106" s="129" t="s">
        <v>56</v>
      </c>
      <c r="N106" s="129" t="s">
        <v>56</v>
      </c>
      <c r="O106" s="120">
        <v>120.5</v>
      </c>
      <c r="P106" s="164">
        <v>150.625</v>
      </c>
      <c r="Q106" s="193" t="s">
        <v>947</v>
      </c>
      <c r="R106" s="116">
        <v>5</v>
      </c>
      <c r="S106" s="229"/>
      <c r="T106" s="325" t="s">
        <v>955</v>
      </c>
    </row>
    <row r="107" spans="1:20" s="240" customFormat="1" ht="33.75" customHeight="1" x14ac:dyDescent="0.2">
      <c r="A107" s="129">
        <v>105</v>
      </c>
      <c r="B107" s="129" t="s">
        <v>15</v>
      </c>
      <c r="C107" s="129" t="s">
        <v>52</v>
      </c>
      <c r="D107" s="129">
        <v>23</v>
      </c>
      <c r="E107" s="137" t="s">
        <v>131</v>
      </c>
      <c r="F107" s="137" t="s">
        <v>235</v>
      </c>
      <c r="G107" s="202" t="s">
        <v>956</v>
      </c>
      <c r="H107" s="144" t="str">
        <f>E107&amp;"-"&amp;F107</f>
        <v>常德-南宁</v>
      </c>
      <c r="I107" s="137" t="s">
        <v>259</v>
      </c>
      <c r="J107" s="137" t="s">
        <v>94</v>
      </c>
      <c r="K107" s="116">
        <v>15</v>
      </c>
      <c r="L107" s="129">
        <v>2</v>
      </c>
      <c r="M107" s="129" t="s">
        <v>56</v>
      </c>
      <c r="N107" s="129" t="s">
        <v>56</v>
      </c>
      <c r="O107" s="120">
        <v>95</v>
      </c>
      <c r="P107" s="164">
        <v>118.75</v>
      </c>
      <c r="Q107" s="193" t="s">
        <v>947</v>
      </c>
      <c r="R107" s="116">
        <v>5</v>
      </c>
      <c r="S107" s="161" t="s">
        <v>260</v>
      </c>
      <c r="T107" s="325"/>
    </row>
    <row r="108" spans="1:20" s="240" customFormat="1" ht="33.75" customHeight="1" x14ac:dyDescent="0.2">
      <c r="A108" s="129">
        <v>106</v>
      </c>
      <c r="B108" s="129" t="s">
        <v>15</v>
      </c>
      <c r="C108" s="129" t="s">
        <v>52</v>
      </c>
      <c r="D108" s="129">
        <v>24</v>
      </c>
      <c r="E108" s="137" t="s">
        <v>131</v>
      </c>
      <c r="F108" s="137" t="s">
        <v>75</v>
      </c>
      <c r="G108" s="202" t="s">
        <v>957</v>
      </c>
      <c r="H108" s="144" t="str">
        <f t="shared" si="4"/>
        <v>常德-西安</v>
      </c>
      <c r="I108" s="137" t="s">
        <v>258</v>
      </c>
      <c r="J108" s="137" t="s">
        <v>94</v>
      </c>
      <c r="K108" s="116">
        <v>20</v>
      </c>
      <c r="L108" s="129">
        <v>2</v>
      </c>
      <c r="M108" s="129" t="s">
        <v>56</v>
      </c>
      <c r="N108" s="129" t="s">
        <v>56</v>
      </c>
      <c r="O108" s="120">
        <v>116.08333333333333</v>
      </c>
      <c r="P108" s="164">
        <v>145.10416666666666</v>
      </c>
      <c r="Q108" s="193" t="s">
        <v>947</v>
      </c>
      <c r="R108" s="116">
        <v>1</v>
      </c>
      <c r="S108" s="161"/>
      <c r="T108" s="325" t="s">
        <v>955</v>
      </c>
    </row>
    <row r="109" spans="1:20" s="240" customFormat="1" ht="33.75" customHeight="1" x14ac:dyDescent="0.2">
      <c r="A109" s="129">
        <v>107</v>
      </c>
      <c r="B109" s="129" t="s">
        <v>15</v>
      </c>
      <c r="C109" s="129" t="s">
        <v>52</v>
      </c>
      <c r="D109" s="129">
        <v>24</v>
      </c>
      <c r="E109" s="137" t="s">
        <v>131</v>
      </c>
      <c r="F109" s="137" t="s">
        <v>75</v>
      </c>
      <c r="G109" s="202" t="s">
        <v>958</v>
      </c>
      <c r="H109" s="144" t="str">
        <f>E109&amp;"-"&amp;F109</f>
        <v>常德-西安</v>
      </c>
      <c r="I109" s="137" t="s">
        <v>259</v>
      </c>
      <c r="J109" s="137" t="s">
        <v>94</v>
      </c>
      <c r="K109" s="116">
        <v>15</v>
      </c>
      <c r="L109" s="129">
        <v>2</v>
      </c>
      <c r="M109" s="129" t="s">
        <v>56</v>
      </c>
      <c r="N109" s="129" t="s">
        <v>56</v>
      </c>
      <c r="O109" s="120">
        <v>14.333333333333334</v>
      </c>
      <c r="P109" s="164">
        <v>17.916666666666668</v>
      </c>
      <c r="Q109" s="193" t="s">
        <v>947</v>
      </c>
      <c r="R109" s="116">
        <v>1</v>
      </c>
      <c r="S109" s="161" t="s">
        <v>260</v>
      </c>
      <c r="T109" s="325"/>
    </row>
    <row r="110" spans="1:20" s="240" customFormat="1" ht="33.75" customHeight="1" x14ac:dyDescent="0.2">
      <c r="A110" s="129">
        <v>108</v>
      </c>
      <c r="B110" s="129" t="s">
        <v>15</v>
      </c>
      <c r="C110" s="129" t="s">
        <v>52</v>
      </c>
      <c r="D110" s="129">
        <v>25</v>
      </c>
      <c r="E110" s="137" t="s">
        <v>131</v>
      </c>
      <c r="F110" s="137" t="s">
        <v>220</v>
      </c>
      <c r="G110" s="202" t="s">
        <v>959</v>
      </c>
      <c r="H110" s="144" t="str">
        <f t="shared" si="4"/>
        <v>常德-东乡</v>
      </c>
      <c r="I110" s="137" t="s">
        <v>258</v>
      </c>
      <c r="J110" s="137" t="s">
        <v>94</v>
      </c>
      <c r="K110" s="116">
        <v>20</v>
      </c>
      <c r="L110" s="129">
        <v>2</v>
      </c>
      <c r="M110" s="129" t="s">
        <v>56</v>
      </c>
      <c r="N110" s="129" t="s">
        <v>56</v>
      </c>
      <c r="O110" s="164">
        <v>556.33333333333337</v>
      </c>
      <c r="P110" s="164">
        <v>695.41666666666674</v>
      </c>
      <c r="Q110" s="193" t="s">
        <v>947</v>
      </c>
      <c r="R110" s="193">
        <v>5</v>
      </c>
      <c r="S110" s="161"/>
      <c r="T110" s="325" t="s">
        <v>955</v>
      </c>
    </row>
    <row r="111" spans="1:20" s="240" customFormat="1" ht="33.75" customHeight="1" x14ac:dyDescent="0.2">
      <c r="A111" s="129">
        <v>109</v>
      </c>
      <c r="B111" s="129" t="s">
        <v>15</v>
      </c>
      <c r="C111" s="129" t="s">
        <v>52</v>
      </c>
      <c r="D111" s="129">
        <v>25</v>
      </c>
      <c r="E111" s="137" t="s">
        <v>131</v>
      </c>
      <c r="F111" s="137" t="s">
        <v>220</v>
      </c>
      <c r="G111" s="202" t="s">
        <v>960</v>
      </c>
      <c r="H111" s="144" t="str">
        <f>E111&amp;"-"&amp;F111</f>
        <v>常德-东乡</v>
      </c>
      <c r="I111" s="137" t="s">
        <v>259</v>
      </c>
      <c r="J111" s="137" t="s">
        <v>94</v>
      </c>
      <c r="K111" s="116">
        <v>15</v>
      </c>
      <c r="L111" s="129">
        <v>2</v>
      </c>
      <c r="M111" s="129" t="s">
        <v>56</v>
      </c>
      <c r="N111" s="129" t="s">
        <v>56</v>
      </c>
      <c r="O111" s="164">
        <v>1785</v>
      </c>
      <c r="P111" s="164">
        <v>2231.25</v>
      </c>
      <c r="Q111" s="193" t="s">
        <v>947</v>
      </c>
      <c r="R111" s="193">
        <v>10</v>
      </c>
      <c r="S111" s="161" t="s">
        <v>261</v>
      </c>
      <c r="T111" s="325"/>
    </row>
    <row r="112" spans="1:20" s="240" customFormat="1" ht="33.75" customHeight="1" x14ac:dyDescent="0.2">
      <c r="A112" s="129">
        <v>110</v>
      </c>
      <c r="B112" s="129" t="s">
        <v>15</v>
      </c>
      <c r="C112" s="129" t="s">
        <v>52</v>
      </c>
      <c r="D112" s="129">
        <v>26</v>
      </c>
      <c r="E112" s="137" t="s">
        <v>131</v>
      </c>
      <c r="F112" s="137" t="s">
        <v>262</v>
      </c>
      <c r="G112" s="202" t="s">
        <v>961</v>
      </c>
      <c r="H112" s="144" t="str">
        <f t="shared" si="4"/>
        <v>常德-广东</v>
      </c>
      <c r="I112" s="137" t="s">
        <v>258</v>
      </c>
      <c r="J112" s="137" t="s">
        <v>94</v>
      </c>
      <c r="K112" s="116">
        <v>20</v>
      </c>
      <c r="L112" s="129">
        <v>2</v>
      </c>
      <c r="M112" s="129" t="s">
        <v>56</v>
      </c>
      <c r="N112" s="129" t="s">
        <v>56</v>
      </c>
      <c r="O112" s="120">
        <v>1045.75</v>
      </c>
      <c r="P112" s="164">
        <v>1307.1875</v>
      </c>
      <c r="Q112" s="193" t="s">
        <v>947</v>
      </c>
      <c r="R112" s="116">
        <v>9</v>
      </c>
      <c r="S112" s="229"/>
      <c r="T112" s="325" t="s">
        <v>955</v>
      </c>
    </row>
    <row r="113" spans="1:20" s="240" customFormat="1" ht="33.75" customHeight="1" x14ac:dyDescent="0.2">
      <c r="A113" s="129">
        <v>111</v>
      </c>
      <c r="B113" s="129" t="s">
        <v>15</v>
      </c>
      <c r="C113" s="129" t="s">
        <v>52</v>
      </c>
      <c r="D113" s="129">
        <v>26</v>
      </c>
      <c r="E113" s="137" t="s">
        <v>131</v>
      </c>
      <c r="F113" s="137" t="s">
        <v>262</v>
      </c>
      <c r="G113" s="202" t="s">
        <v>962</v>
      </c>
      <c r="H113" s="144" t="str">
        <f>E113&amp;"-"&amp;F113</f>
        <v>常德-广东</v>
      </c>
      <c r="I113" s="137" t="s">
        <v>259</v>
      </c>
      <c r="J113" s="137" t="s">
        <v>94</v>
      </c>
      <c r="K113" s="116">
        <v>15</v>
      </c>
      <c r="L113" s="129">
        <v>2</v>
      </c>
      <c r="M113" s="129" t="s">
        <v>56</v>
      </c>
      <c r="N113" s="129" t="s">
        <v>56</v>
      </c>
      <c r="O113" s="120">
        <v>160.08333333333334</v>
      </c>
      <c r="P113" s="164">
        <v>200.10416666666669</v>
      </c>
      <c r="Q113" s="193" t="s">
        <v>947</v>
      </c>
      <c r="R113" s="116">
        <v>5</v>
      </c>
      <c r="S113" s="161" t="s">
        <v>260</v>
      </c>
      <c r="T113" s="325"/>
    </row>
    <row r="114" spans="1:20" s="240" customFormat="1" ht="33.75" customHeight="1" x14ac:dyDescent="0.2">
      <c r="A114" s="129">
        <v>112</v>
      </c>
      <c r="B114" s="129" t="s">
        <v>15</v>
      </c>
      <c r="C114" s="129" t="s">
        <v>52</v>
      </c>
      <c r="D114" s="129">
        <v>27</v>
      </c>
      <c r="E114" s="137" t="s">
        <v>131</v>
      </c>
      <c r="F114" s="137" t="s">
        <v>139</v>
      </c>
      <c r="G114" s="202" t="s">
        <v>963</v>
      </c>
      <c r="H114" s="144" t="str">
        <f t="shared" si="4"/>
        <v>常德-晋江</v>
      </c>
      <c r="I114" s="137" t="s">
        <v>258</v>
      </c>
      <c r="J114" s="137" t="s">
        <v>94</v>
      </c>
      <c r="K114" s="116">
        <v>20</v>
      </c>
      <c r="L114" s="129">
        <v>2</v>
      </c>
      <c r="M114" s="129" t="s">
        <v>56</v>
      </c>
      <c r="N114" s="129" t="s">
        <v>56</v>
      </c>
      <c r="O114" s="120">
        <v>126.16666666666667</v>
      </c>
      <c r="P114" s="164">
        <v>157.70833333333334</v>
      </c>
      <c r="Q114" s="193" t="s">
        <v>947</v>
      </c>
      <c r="R114" s="116">
        <v>1</v>
      </c>
      <c r="S114" s="161"/>
      <c r="T114" s="325" t="s">
        <v>955</v>
      </c>
    </row>
    <row r="115" spans="1:20" s="240" customFormat="1" ht="33.75" customHeight="1" x14ac:dyDescent="0.2">
      <c r="A115" s="129">
        <v>113</v>
      </c>
      <c r="B115" s="129" t="s">
        <v>15</v>
      </c>
      <c r="C115" s="129" t="s">
        <v>52</v>
      </c>
      <c r="D115" s="129">
        <v>27</v>
      </c>
      <c r="E115" s="137" t="s">
        <v>131</v>
      </c>
      <c r="F115" s="137" t="s">
        <v>139</v>
      </c>
      <c r="G115" s="202" t="s">
        <v>964</v>
      </c>
      <c r="H115" s="144" t="str">
        <f>E115&amp;"-"&amp;F115</f>
        <v>常德-晋江</v>
      </c>
      <c r="I115" s="137" t="s">
        <v>259</v>
      </c>
      <c r="J115" s="137" t="s">
        <v>94</v>
      </c>
      <c r="K115" s="116">
        <v>15</v>
      </c>
      <c r="L115" s="129">
        <v>2</v>
      </c>
      <c r="M115" s="129" t="s">
        <v>56</v>
      </c>
      <c r="N115" s="129" t="s">
        <v>56</v>
      </c>
      <c r="O115" s="120">
        <v>75.333333333333329</v>
      </c>
      <c r="P115" s="164">
        <v>94.166666666666657</v>
      </c>
      <c r="Q115" s="193" t="s">
        <v>947</v>
      </c>
      <c r="R115" s="116">
        <v>1</v>
      </c>
      <c r="S115" s="161" t="s">
        <v>260</v>
      </c>
      <c r="T115" s="325"/>
    </row>
    <row r="116" spans="1:20" s="240" customFormat="1" ht="33.75" customHeight="1" x14ac:dyDescent="0.2">
      <c r="A116" s="129">
        <v>114</v>
      </c>
      <c r="B116" s="129" t="s">
        <v>15</v>
      </c>
      <c r="C116" s="129" t="s">
        <v>52</v>
      </c>
      <c r="D116" s="129">
        <v>28</v>
      </c>
      <c r="E116" s="137" t="s">
        <v>131</v>
      </c>
      <c r="F116" s="137" t="s">
        <v>248</v>
      </c>
      <c r="G116" s="137" t="s">
        <v>248</v>
      </c>
      <c r="H116" s="144" t="str">
        <f t="shared" si="4"/>
        <v>常德-河南临颖</v>
      </c>
      <c r="I116" s="129" t="s">
        <v>264</v>
      </c>
      <c r="J116" s="137" t="s">
        <v>94</v>
      </c>
      <c r="K116" s="116">
        <v>20</v>
      </c>
      <c r="L116" s="129">
        <v>2</v>
      </c>
      <c r="M116" s="129" t="s">
        <v>56</v>
      </c>
      <c r="N116" s="129" t="s">
        <v>56</v>
      </c>
      <c r="O116" s="120">
        <v>36</v>
      </c>
      <c r="P116" s="164">
        <v>45</v>
      </c>
      <c r="Q116" s="193" t="s">
        <v>947</v>
      </c>
      <c r="R116" s="116">
        <v>3</v>
      </c>
      <c r="S116" s="229"/>
      <c r="T116" s="86"/>
    </row>
    <row r="117" spans="1:20" s="240" customFormat="1" ht="33.75" customHeight="1" x14ac:dyDescent="0.2">
      <c r="A117" s="129">
        <v>115</v>
      </c>
      <c r="B117" s="129" t="s">
        <v>15</v>
      </c>
      <c r="C117" s="129" t="s">
        <v>52</v>
      </c>
      <c r="D117" s="129">
        <v>29</v>
      </c>
      <c r="E117" s="137" t="s">
        <v>131</v>
      </c>
      <c r="F117" s="137" t="s">
        <v>252</v>
      </c>
      <c r="G117" s="137" t="s">
        <v>252</v>
      </c>
      <c r="H117" s="144" t="str">
        <f t="shared" si="4"/>
        <v>常德-成都</v>
      </c>
      <c r="I117" s="129" t="s">
        <v>264</v>
      </c>
      <c r="J117" s="137" t="s">
        <v>94</v>
      </c>
      <c r="K117" s="116">
        <v>20</v>
      </c>
      <c r="L117" s="129">
        <v>2</v>
      </c>
      <c r="M117" s="129" t="s">
        <v>56</v>
      </c>
      <c r="N117" s="129" t="s">
        <v>56</v>
      </c>
      <c r="O117" s="120">
        <v>90</v>
      </c>
      <c r="P117" s="164">
        <v>112.5</v>
      </c>
      <c r="Q117" s="193" t="s">
        <v>947</v>
      </c>
      <c r="R117" s="116">
        <v>3</v>
      </c>
      <c r="S117" s="229"/>
      <c r="T117" s="86"/>
    </row>
    <row r="118" spans="1:20" s="240" customFormat="1" ht="33.75" customHeight="1" x14ac:dyDescent="0.2">
      <c r="A118" s="129">
        <v>116</v>
      </c>
      <c r="B118" s="129" t="s">
        <v>15</v>
      </c>
      <c r="C118" s="129" t="s">
        <v>52</v>
      </c>
      <c r="D118" s="129">
        <v>30</v>
      </c>
      <c r="E118" s="137" t="s">
        <v>265</v>
      </c>
      <c r="F118" s="137" t="s">
        <v>15</v>
      </c>
      <c r="G118" s="137" t="s">
        <v>266</v>
      </c>
      <c r="H118" s="144" t="str">
        <f t="shared" si="4"/>
        <v>常德恒力码头-湖南</v>
      </c>
      <c r="I118" s="129" t="s">
        <v>177</v>
      </c>
      <c r="J118" s="137" t="s">
        <v>94</v>
      </c>
      <c r="K118" s="137">
        <v>20</v>
      </c>
      <c r="L118" s="129">
        <v>2</v>
      </c>
      <c r="M118" s="129" t="s">
        <v>56</v>
      </c>
      <c r="N118" s="129" t="s">
        <v>56</v>
      </c>
      <c r="O118" s="138">
        <v>6135.416666666667</v>
      </c>
      <c r="P118" s="164">
        <v>7669.2708333333339</v>
      </c>
      <c r="Q118" s="193" t="s">
        <v>947</v>
      </c>
      <c r="R118" s="116">
        <v>1</v>
      </c>
      <c r="S118" s="161" t="s">
        <v>267</v>
      </c>
      <c r="T118" s="86"/>
    </row>
    <row r="119" spans="1:20" s="240" customFormat="1" ht="33.75" customHeight="1" x14ac:dyDescent="0.2">
      <c r="A119" s="129">
        <v>117</v>
      </c>
      <c r="B119" s="204" t="s">
        <v>15</v>
      </c>
      <c r="C119" s="204" t="s">
        <v>58</v>
      </c>
      <c r="D119" s="204">
        <v>31</v>
      </c>
      <c r="E119" s="202" t="s">
        <v>131</v>
      </c>
      <c r="F119" s="205" t="s">
        <v>965</v>
      </c>
      <c r="G119" s="205" t="s">
        <v>965</v>
      </c>
      <c r="H119" s="206" t="str">
        <f>E119&amp;"-"&amp;F119</f>
        <v>常德-广州沃尔玛总仓</v>
      </c>
      <c r="I119" s="204" t="s">
        <v>54</v>
      </c>
      <c r="J119" s="202" t="s">
        <v>231</v>
      </c>
      <c r="K119" s="204">
        <v>120</v>
      </c>
      <c r="L119" s="204">
        <v>1</v>
      </c>
      <c r="M119" s="204" t="s">
        <v>56</v>
      </c>
      <c r="N119" s="204" t="s">
        <v>56</v>
      </c>
      <c r="O119" s="207">
        <v>240</v>
      </c>
      <c r="P119" s="208">
        <v>600</v>
      </c>
      <c r="Q119" s="193" t="s">
        <v>947</v>
      </c>
      <c r="R119" s="207">
        <v>1</v>
      </c>
      <c r="S119" s="156" t="s">
        <v>966</v>
      </c>
      <c r="T119" s="101"/>
    </row>
    <row r="120" spans="1:20" s="240" customFormat="1" ht="33.75" customHeight="1" x14ac:dyDescent="0.2">
      <c r="A120" s="129">
        <v>118</v>
      </c>
      <c r="B120" s="204" t="s">
        <v>15</v>
      </c>
      <c r="C120" s="204" t="s">
        <v>58</v>
      </c>
      <c r="D120" s="204">
        <v>32</v>
      </c>
      <c r="E120" s="202" t="s">
        <v>131</v>
      </c>
      <c r="F120" s="205" t="s">
        <v>967</v>
      </c>
      <c r="G120" s="205" t="s">
        <v>967</v>
      </c>
      <c r="H120" s="206" t="str">
        <f>E120&amp;"-"&amp;F120</f>
        <v>常德-深圳沃尔玛总仓</v>
      </c>
      <c r="I120" s="204" t="s">
        <v>54</v>
      </c>
      <c r="J120" s="202" t="s">
        <v>231</v>
      </c>
      <c r="K120" s="204">
        <v>120</v>
      </c>
      <c r="L120" s="204">
        <v>1</v>
      </c>
      <c r="M120" s="204" t="s">
        <v>56</v>
      </c>
      <c r="N120" s="204" t="s">
        <v>56</v>
      </c>
      <c r="O120" s="209">
        <v>240</v>
      </c>
      <c r="P120" s="208">
        <v>600</v>
      </c>
      <c r="Q120" s="193" t="s">
        <v>947</v>
      </c>
      <c r="R120" s="209">
        <v>1</v>
      </c>
      <c r="S120" s="156" t="s">
        <v>966</v>
      </c>
      <c r="T120" s="101"/>
    </row>
    <row r="121" spans="1:20" s="242" customFormat="1" ht="33.75" customHeight="1" x14ac:dyDescent="0.2">
      <c r="A121" s="129">
        <v>119</v>
      </c>
      <c r="B121" s="129" t="s">
        <v>268</v>
      </c>
      <c r="C121" s="129" t="s">
        <v>52</v>
      </c>
      <c r="D121" s="129">
        <v>1</v>
      </c>
      <c r="E121" s="129" t="s">
        <v>134</v>
      </c>
      <c r="F121" s="129" t="s">
        <v>86</v>
      </c>
      <c r="G121" s="129" t="s">
        <v>86</v>
      </c>
      <c r="H121" s="144" t="str">
        <f t="shared" ref="H121:H149" si="5">E121&amp;"-"&amp;G121</f>
        <v>孝感-临颍</v>
      </c>
      <c r="I121" s="129" t="s">
        <v>54</v>
      </c>
      <c r="J121" s="129" t="s">
        <v>55</v>
      </c>
      <c r="K121" s="129">
        <v>80</v>
      </c>
      <c r="L121" s="129">
        <v>1</v>
      </c>
      <c r="M121" s="129" t="s">
        <v>56</v>
      </c>
      <c r="N121" s="129" t="s">
        <v>56</v>
      </c>
      <c r="O121" s="164">
        <v>2193.2702426666701</v>
      </c>
      <c r="P121" s="157">
        <v>2000</v>
      </c>
      <c r="Q121" s="129" t="s">
        <v>947</v>
      </c>
      <c r="R121" s="193">
        <v>3</v>
      </c>
      <c r="S121" s="161"/>
      <c r="T121" s="72"/>
    </row>
    <row r="122" spans="1:20" s="242" customFormat="1" ht="33.75" customHeight="1" x14ac:dyDescent="0.2">
      <c r="A122" s="129">
        <v>120</v>
      </c>
      <c r="B122" s="129" t="s">
        <v>268</v>
      </c>
      <c r="C122" s="116" t="s">
        <v>52</v>
      </c>
      <c r="D122" s="129">
        <v>2</v>
      </c>
      <c r="E122" s="129" t="s">
        <v>134</v>
      </c>
      <c r="F122" s="146" t="s">
        <v>269</v>
      </c>
      <c r="G122" s="146" t="s">
        <v>269</v>
      </c>
      <c r="H122" s="144" t="str">
        <f t="shared" si="5"/>
        <v>孝感-长沙</v>
      </c>
      <c r="I122" s="129" t="s">
        <v>54</v>
      </c>
      <c r="J122" s="129" t="s">
        <v>55</v>
      </c>
      <c r="K122" s="116">
        <v>80</v>
      </c>
      <c r="L122" s="116">
        <v>1</v>
      </c>
      <c r="M122" s="129" t="s">
        <v>56</v>
      </c>
      <c r="N122" s="129" t="s">
        <v>56</v>
      </c>
      <c r="O122" s="145">
        <v>3466</v>
      </c>
      <c r="P122" s="145">
        <v>3275</v>
      </c>
      <c r="Q122" s="129" t="s">
        <v>947</v>
      </c>
      <c r="R122" s="116">
        <v>7</v>
      </c>
      <c r="S122" s="229"/>
      <c r="T122" s="72"/>
    </row>
    <row r="123" spans="1:20" s="242" customFormat="1" ht="33.75" customHeight="1" x14ac:dyDescent="0.2">
      <c r="A123" s="129">
        <v>121</v>
      </c>
      <c r="B123" s="129" t="s">
        <v>268</v>
      </c>
      <c r="C123" s="116" t="s">
        <v>52</v>
      </c>
      <c r="D123" s="129">
        <v>3</v>
      </c>
      <c r="E123" s="129" t="s">
        <v>134</v>
      </c>
      <c r="F123" s="146" t="s">
        <v>220</v>
      </c>
      <c r="G123" s="146" t="s">
        <v>220</v>
      </c>
      <c r="H123" s="144" t="str">
        <f t="shared" si="5"/>
        <v>孝感-东乡</v>
      </c>
      <c r="I123" s="129" t="s">
        <v>54</v>
      </c>
      <c r="J123" s="129" t="s">
        <v>55</v>
      </c>
      <c r="K123" s="116">
        <v>80</v>
      </c>
      <c r="L123" s="116">
        <v>1</v>
      </c>
      <c r="M123" s="129" t="s">
        <v>56</v>
      </c>
      <c r="N123" s="129" t="s">
        <v>56</v>
      </c>
      <c r="O123" s="145">
        <v>2184</v>
      </c>
      <c r="P123" s="145">
        <v>2250</v>
      </c>
      <c r="Q123" s="129" t="s">
        <v>947</v>
      </c>
      <c r="R123" s="116">
        <v>4</v>
      </c>
      <c r="S123" s="161"/>
      <c r="T123" s="72"/>
    </row>
    <row r="124" spans="1:20" s="242" customFormat="1" ht="33.75" customHeight="1" x14ac:dyDescent="0.2">
      <c r="A124" s="129">
        <v>122</v>
      </c>
      <c r="B124" s="129" t="s">
        <v>268</v>
      </c>
      <c r="C124" s="116" t="s">
        <v>52</v>
      </c>
      <c r="D124" s="129">
        <v>4</v>
      </c>
      <c r="E124" s="129" t="s">
        <v>134</v>
      </c>
      <c r="F124" s="146" t="s">
        <v>72</v>
      </c>
      <c r="G124" s="146" t="s">
        <v>72</v>
      </c>
      <c r="H124" s="144" t="str">
        <f t="shared" si="5"/>
        <v>孝感-潍坊</v>
      </c>
      <c r="I124" s="129" t="s">
        <v>54</v>
      </c>
      <c r="J124" s="129" t="s">
        <v>55</v>
      </c>
      <c r="K124" s="116">
        <v>80</v>
      </c>
      <c r="L124" s="116">
        <v>2</v>
      </c>
      <c r="M124" s="129" t="s">
        <v>56</v>
      </c>
      <c r="N124" s="129" t="s">
        <v>56</v>
      </c>
      <c r="O124" s="145">
        <v>1167</v>
      </c>
      <c r="P124" s="145">
        <v>1290</v>
      </c>
      <c r="Q124" s="129" t="s">
        <v>947</v>
      </c>
      <c r="R124" s="116">
        <v>4</v>
      </c>
      <c r="S124" s="229"/>
      <c r="T124" s="72"/>
    </row>
    <row r="125" spans="1:20" s="242" customFormat="1" ht="33.75" customHeight="1" x14ac:dyDescent="0.2">
      <c r="A125" s="129">
        <v>123</v>
      </c>
      <c r="B125" s="129" t="s">
        <v>268</v>
      </c>
      <c r="C125" s="116" t="s">
        <v>52</v>
      </c>
      <c r="D125" s="129">
        <v>5</v>
      </c>
      <c r="E125" s="129" t="s">
        <v>134</v>
      </c>
      <c r="F125" s="148" t="s">
        <v>7</v>
      </c>
      <c r="G125" s="148" t="s">
        <v>7</v>
      </c>
      <c r="H125" s="144" t="str">
        <f t="shared" si="5"/>
        <v>孝感-天津</v>
      </c>
      <c r="I125" s="129" t="s">
        <v>54</v>
      </c>
      <c r="J125" s="129" t="s">
        <v>55</v>
      </c>
      <c r="K125" s="116">
        <v>80</v>
      </c>
      <c r="L125" s="116">
        <v>2</v>
      </c>
      <c r="M125" s="129" t="s">
        <v>56</v>
      </c>
      <c r="N125" s="129" t="s">
        <v>56</v>
      </c>
      <c r="O125" s="145">
        <v>852</v>
      </c>
      <c r="P125" s="145">
        <v>1020</v>
      </c>
      <c r="Q125" s="129" t="s">
        <v>947</v>
      </c>
      <c r="R125" s="116">
        <v>2</v>
      </c>
      <c r="S125" s="229"/>
      <c r="T125" s="72"/>
    </row>
    <row r="126" spans="1:20" s="242" customFormat="1" ht="33.75" customHeight="1" x14ac:dyDescent="0.2">
      <c r="A126" s="129">
        <v>124</v>
      </c>
      <c r="B126" s="129" t="s">
        <v>268</v>
      </c>
      <c r="C126" s="116" t="s">
        <v>52</v>
      </c>
      <c r="D126" s="129">
        <v>6</v>
      </c>
      <c r="E126" s="129" t="s">
        <v>134</v>
      </c>
      <c r="F126" s="116" t="s">
        <v>13</v>
      </c>
      <c r="G126" s="116" t="s">
        <v>13</v>
      </c>
      <c r="H126" s="144" t="str">
        <f t="shared" si="5"/>
        <v>孝感-芜湖</v>
      </c>
      <c r="I126" s="129" t="s">
        <v>54</v>
      </c>
      <c r="J126" s="129" t="s">
        <v>55</v>
      </c>
      <c r="K126" s="116">
        <v>50</v>
      </c>
      <c r="L126" s="116">
        <v>1</v>
      </c>
      <c r="M126" s="129" t="s">
        <v>56</v>
      </c>
      <c r="N126" s="129" t="s">
        <v>56</v>
      </c>
      <c r="O126" s="145">
        <v>1185</v>
      </c>
      <c r="P126" s="145">
        <v>1355</v>
      </c>
      <c r="Q126" s="129" t="s">
        <v>947</v>
      </c>
      <c r="R126" s="116">
        <v>4</v>
      </c>
      <c r="S126" s="229"/>
      <c r="T126" s="72"/>
    </row>
    <row r="127" spans="1:20" s="242" customFormat="1" ht="33.75" customHeight="1" x14ac:dyDescent="0.2">
      <c r="A127" s="129">
        <v>125</v>
      </c>
      <c r="B127" s="129" t="s">
        <v>268</v>
      </c>
      <c r="C127" s="116" t="s">
        <v>52</v>
      </c>
      <c r="D127" s="129">
        <v>7</v>
      </c>
      <c r="E127" s="129" t="s">
        <v>134</v>
      </c>
      <c r="F127" s="148" t="s">
        <v>263</v>
      </c>
      <c r="G127" s="148" t="s">
        <v>263</v>
      </c>
      <c r="H127" s="144" t="str">
        <f t="shared" si="5"/>
        <v>孝感-广州</v>
      </c>
      <c r="I127" s="129" t="s">
        <v>54</v>
      </c>
      <c r="J127" s="129" t="s">
        <v>55</v>
      </c>
      <c r="K127" s="116">
        <v>80</v>
      </c>
      <c r="L127" s="129">
        <v>2</v>
      </c>
      <c r="M127" s="129" t="s">
        <v>56</v>
      </c>
      <c r="N127" s="129" t="s">
        <v>56</v>
      </c>
      <c r="O127" s="145">
        <v>66</v>
      </c>
      <c r="P127" s="145">
        <v>123</v>
      </c>
      <c r="Q127" s="129" t="s">
        <v>947</v>
      </c>
      <c r="R127" s="116">
        <v>1</v>
      </c>
      <c r="S127" s="161"/>
      <c r="T127" s="72"/>
    </row>
    <row r="128" spans="1:20" s="242" customFormat="1" ht="33.75" customHeight="1" x14ac:dyDescent="0.2">
      <c r="A128" s="129">
        <v>126</v>
      </c>
      <c r="B128" s="129" t="s">
        <v>268</v>
      </c>
      <c r="C128" s="116" t="s">
        <v>125</v>
      </c>
      <c r="D128" s="129">
        <v>8</v>
      </c>
      <c r="E128" s="129" t="s">
        <v>134</v>
      </c>
      <c r="F128" s="148" t="s">
        <v>270</v>
      </c>
      <c r="G128" s="148" t="s">
        <v>270</v>
      </c>
      <c r="H128" s="144" t="str">
        <f t="shared" si="5"/>
        <v>孝感-武汉B2C仓</v>
      </c>
      <c r="I128" s="129" t="s">
        <v>54</v>
      </c>
      <c r="J128" s="129" t="s">
        <v>55</v>
      </c>
      <c r="K128" s="116">
        <v>50</v>
      </c>
      <c r="L128" s="129">
        <v>1</v>
      </c>
      <c r="M128" s="129" t="s">
        <v>56</v>
      </c>
      <c r="N128" s="129" t="s">
        <v>56</v>
      </c>
      <c r="O128" s="145">
        <v>244</v>
      </c>
      <c r="P128" s="145">
        <v>250</v>
      </c>
      <c r="Q128" s="129" t="s">
        <v>947</v>
      </c>
      <c r="R128" s="116">
        <v>1</v>
      </c>
      <c r="S128" s="161"/>
      <c r="T128" s="72"/>
    </row>
    <row r="129" spans="1:20" s="242" customFormat="1" ht="33.75" customHeight="1" x14ac:dyDescent="0.2">
      <c r="A129" s="129">
        <v>127</v>
      </c>
      <c r="B129" s="129" t="s">
        <v>268</v>
      </c>
      <c r="C129" s="116" t="s">
        <v>168</v>
      </c>
      <c r="D129" s="129">
        <v>9</v>
      </c>
      <c r="E129" s="129" t="s">
        <v>134</v>
      </c>
      <c r="F129" s="116" t="s">
        <v>139</v>
      </c>
      <c r="G129" s="116" t="s">
        <v>139</v>
      </c>
      <c r="H129" s="144" t="str">
        <f t="shared" si="5"/>
        <v>孝感-晋江</v>
      </c>
      <c r="I129" s="129" t="s">
        <v>54</v>
      </c>
      <c r="J129" s="129" t="s">
        <v>55</v>
      </c>
      <c r="K129" s="116">
        <v>80</v>
      </c>
      <c r="L129" s="129">
        <v>2</v>
      </c>
      <c r="M129" s="129" t="s">
        <v>56</v>
      </c>
      <c r="N129" s="129" t="s">
        <v>56</v>
      </c>
      <c r="O129" s="145">
        <v>302</v>
      </c>
      <c r="P129" s="145">
        <v>250</v>
      </c>
      <c r="Q129" s="129" t="s">
        <v>947</v>
      </c>
      <c r="R129" s="116">
        <v>1</v>
      </c>
      <c r="S129" s="161"/>
      <c r="T129" s="72"/>
    </row>
    <row r="130" spans="1:20" s="242" customFormat="1" ht="33.75" customHeight="1" x14ac:dyDescent="0.2">
      <c r="A130" s="129">
        <v>128</v>
      </c>
      <c r="B130" s="129" t="s">
        <v>268</v>
      </c>
      <c r="C130" s="116" t="s">
        <v>63</v>
      </c>
      <c r="D130" s="129">
        <v>10</v>
      </c>
      <c r="E130" s="129" t="s">
        <v>134</v>
      </c>
      <c r="F130" s="116" t="s">
        <v>77</v>
      </c>
      <c r="G130" s="116" t="s">
        <v>77</v>
      </c>
      <c r="H130" s="144" t="str">
        <f t="shared" si="5"/>
        <v>孝感-孝感电商仓</v>
      </c>
      <c r="I130" s="129" t="s">
        <v>54</v>
      </c>
      <c r="J130" s="129" t="s">
        <v>55</v>
      </c>
      <c r="K130" s="116">
        <v>50</v>
      </c>
      <c r="L130" s="129">
        <v>1</v>
      </c>
      <c r="M130" s="129" t="s">
        <v>81</v>
      </c>
      <c r="N130" s="129" t="s">
        <v>56</v>
      </c>
      <c r="O130" s="145">
        <v>747</v>
      </c>
      <c r="P130" s="145">
        <v>750</v>
      </c>
      <c r="Q130" s="129" t="s">
        <v>947</v>
      </c>
      <c r="R130" s="116">
        <v>1</v>
      </c>
      <c r="S130" s="161" t="s">
        <v>271</v>
      </c>
      <c r="T130" s="72"/>
    </row>
    <row r="131" spans="1:20" s="242" customFormat="1" ht="33.75" customHeight="1" x14ac:dyDescent="0.2">
      <c r="A131" s="129">
        <v>129</v>
      </c>
      <c r="B131" s="129" t="s">
        <v>19</v>
      </c>
      <c r="C131" s="129" t="s">
        <v>63</v>
      </c>
      <c r="D131" s="195">
        <v>1</v>
      </c>
      <c r="E131" s="195" t="s">
        <v>19</v>
      </c>
      <c r="F131" s="210" t="s">
        <v>272</v>
      </c>
      <c r="G131" s="210" t="s">
        <v>204</v>
      </c>
      <c r="H131" s="144" t="str">
        <f t="shared" si="5"/>
        <v>重庆-成都电商仓</v>
      </c>
      <c r="I131" s="211" t="s">
        <v>54</v>
      </c>
      <c r="J131" s="212" t="s">
        <v>273</v>
      </c>
      <c r="K131" s="159">
        <v>80</v>
      </c>
      <c r="L131" s="213">
        <v>2</v>
      </c>
      <c r="M131" s="129" t="s">
        <v>56</v>
      </c>
      <c r="N131" s="129" t="s">
        <v>56</v>
      </c>
      <c r="O131" s="164">
        <v>7183.0540833333298</v>
      </c>
      <c r="P131" s="164">
        <v>8000</v>
      </c>
      <c r="Q131" s="193" t="s">
        <v>947</v>
      </c>
      <c r="R131" s="137">
        <v>9</v>
      </c>
      <c r="S131" s="232"/>
      <c r="T131" s="72"/>
    </row>
    <row r="132" spans="1:20" s="242" customFormat="1" ht="33.75" customHeight="1" x14ac:dyDescent="0.2">
      <c r="A132" s="129">
        <v>130</v>
      </c>
      <c r="B132" s="129" t="s">
        <v>19</v>
      </c>
      <c r="C132" s="116" t="s">
        <v>52</v>
      </c>
      <c r="D132" s="195">
        <v>2</v>
      </c>
      <c r="E132" s="195" t="s">
        <v>19</v>
      </c>
      <c r="F132" s="210" t="s">
        <v>274</v>
      </c>
      <c r="G132" s="210" t="s">
        <v>274</v>
      </c>
      <c r="H132" s="144" t="str">
        <f t="shared" si="5"/>
        <v>重庆-贵阳</v>
      </c>
      <c r="I132" s="211" t="s">
        <v>54</v>
      </c>
      <c r="J132" s="212" t="s">
        <v>273</v>
      </c>
      <c r="K132" s="159">
        <v>80</v>
      </c>
      <c r="L132" s="213">
        <v>2</v>
      </c>
      <c r="M132" s="129" t="s">
        <v>56</v>
      </c>
      <c r="N132" s="129" t="s">
        <v>56</v>
      </c>
      <c r="O132" s="164">
        <v>8778.9341666666696</v>
      </c>
      <c r="P132" s="138">
        <v>11000</v>
      </c>
      <c r="Q132" s="193" t="s">
        <v>947</v>
      </c>
      <c r="R132" s="137">
        <v>20</v>
      </c>
      <c r="S132" s="232"/>
      <c r="T132" s="72"/>
    </row>
    <row r="133" spans="1:20" s="242" customFormat="1" ht="33.75" customHeight="1" x14ac:dyDescent="0.2">
      <c r="A133" s="129">
        <v>131</v>
      </c>
      <c r="B133" s="129" t="s">
        <v>19</v>
      </c>
      <c r="C133" s="116" t="s">
        <v>58</v>
      </c>
      <c r="D133" s="195">
        <v>3</v>
      </c>
      <c r="E133" s="195" t="s">
        <v>19</v>
      </c>
      <c r="F133" s="210" t="s">
        <v>275</v>
      </c>
      <c r="G133" s="210" t="s">
        <v>276</v>
      </c>
      <c r="H133" s="144" t="str">
        <f t="shared" si="5"/>
        <v>重庆-拉萨</v>
      </c>
      <c r="I133" s="211" t="s">
        <v>54</v>
      </c>
      <c r="J133" s="212" t="s">
        <v>273</v>
      </c>
      <c r="K133" s="159">
        <v>80</v>
      </c>
      <c r="L133" s="213">
        <v>7</v>
      </c>
      <c r="M133" s="129" t="s">
        <v>56</v>
      </c>
      <c r="N133" s="129" t="s">
        <v>56</v>
      </c>
      <c r="O133" s="164">
        <v>210.53766666666701</v>
      </c>
      <c r="P133" s="138">
        <v>400</v>
      </c>
      <c r="Q133" s="193" t="s">
        <v>947</v>
      </c>
      <c r="R133" s="137">
        <v>10</v>
      </c>
      <c r="S133" s="232"/>
      <c r="T133" s="72"/>
    </row>
    <row r="134" spans="1:20" s="242" customFormat="1" ht="33.75" customHeight="1" x14ac:dyDescent="0.2">
      <c r="A134" s="129">
        <v>132</v>
      </c>
      <c r="B134" s="129" t="s">
        <v>19</v>
      </c>
      <c r="C134" s="116" t="s">
        <v>52</v>
      </c>
      <c r="D134" s="195">
        <v>4</v>
      </c>
      <c r="E134" s="195" t="s">
        <v>19</v>
      </c>
      <c r="F134" s="210" t="s">
        <v>75</v>
      </c>
      <c r="G134" s="210" t="s">
        <v>277</v>
      </c>
      <c r="H134" s="144" t="str">
        <f t="shared" si="5"/>
        <v>重庆-西安（含电商仓）</v>
      </c>
      <c r="I134" s="211" t="s">
        <v>54</v>
      </c>
      <c r="J134" s="212" t="s">
        <v>273</v>
      </c>
      <c r="K134" s="159">
        <v>80</v>
      </c>
      <c r="L134" s="213">
        <v>2</v>
      </c>
      <c r="M134" s="129" t="s">
        <v>56</v>
      </c>
      <c r="N134" s="129" t="s">
        <v>56</v>
      </c>
      <c r="O134" s="164">
        <v>216</v>
      </c>
      <c r="P134" s="138">
        <v>300</v>
      </c>
      <c r="Q134" s="193" t="s">
        <v>947</v>
      </c>
      <c r="R134" s="137">
        <v>12</v>
      </c>
      <c r="S134" s="232"/>
      <c r="T134" s="72"/>
    </row>
    <row r="135" spans="1:20" s="242" customFormat="1" ht="33.75" customHeight="1" x14ac:dyDescent="0.2">
      <c r="A135" s="129">
        <v>133</v>
      </c>
      <c r="B135" s="129" t="s">
        <v>19</v>
      </c>
      <c r="C135" s="116" t="s">
        <v>58</v>
      </c>
      <c r="D135" s="195">
        <v>5</v>
      </c>
      <c r="E135" s="195" t="s">
        <v>278</v>
      </c>
      <c r="F135" s="210" t="s">
        <v>75</v>
      </c>
      <c r="G135" s="210" t="s">
        <v>279</v>
      </c>
      <c r="H135" s="144" t="str">
        <f t="shared" si="5"/>
        <v>重庆委外厂（什邡）-西安/咸阳</v>
      </c>
      <c r="I135" s="211" t="s">
        <v>54</v>
      </c>
      <c r="J135" s="212" t="s">
        <v>273</v>
      </c>
      <c r="K135" s="159">
        <v>150</v>
      </c>
      <c r="L135" s="213">
        <v>2</v>
      </c>
      <c r="M135" s="129" t="s">
        <v>56</v>
      </c>
      <c r="N135" s="129" t="s">
        <v>56</v>
      </c>
      <c r="O135" s="164">
        <v>177</v>
      </c>
      <c r="P135" s="138">
        <v>300</v>
      </c>
      <c r="Q135" s="193" t="s">
        <v>947</v>
      </c>
      <c r="R135" s="137">
        <v>5</v>
      </c>
      <c r="S135" s="232" t="s">
        <v>280</v>
      </c>
      <c r="T135" s="72"/>
    </row>
    <row r="136" spans="1:20" s="242" customFormat="1" ht="33.75" customHeight="1" x14ac:dyDescent="0.2">
      <c r="A136" s="129">
        <v>134</v>
      </c>
      <c r="B136" s="129" t="s">
        <v>19</v>
      </c>
      <c r="C136" s="116" t="s">
        <v>224</v>
      </c>
      <c r="D136" s="330">
        <v>6</v>
      </c>
      <c r="E136" s="195" t="s">
        <v>281</v>
      </c>
      <c r="F136" s="210" t="s">
        <v>282</v>
      </c>
      <c r="G136" s="210" t="s">
        <v>283</v>
      </c>
      <c r="H136" s="144" t="str">
        <f t="shared" si="5"/>
        <v>常熟港-重庆（4月1日-9月30日）</v>
      </c>
      <c r="I136" s="211" t="s">
        <v>177</v>
      </c>
      <c r="J136" s="159" t="s">
        <v>284</v>
      </c>
      <c r="K136" s="159">
        <v>1000</v>
      </c>
      <c r="L136" s="213">
        <v>28</v>
      </c>
      <c r="M136" s="129" t="s">
        <v>56</v>
      </c>
      <c r="N136" s="129" t="s">
        <v>56</v>
      </c>
      <c r="O136" s="158">
        <v>1243</v>
      </c>
      <c r="P136" s="138">
        <v>3500</v>
      </c>
      <c r="Q136" s="193" t="s">
        <v>947</v>
      </c>
      <c r="R136" s="331">
        <v>45</v>
      </c>
      <c r="S136" s="332" t="s">
        <v>982</v>
      </c>
      <c r="T136" s="72"/>
    </row>
    <row r="137" spans="1:20" s="242" customFormat="1" ht="33.75" customHeight="1" x14ac:dyDescent="0.2">
      <c r="A137" s="129">
        <v>135</v>
      </c>
      <c r="B137" s="129" t="s">
        <v>19</v>
      </c>
      <c r="C137" s="116" t="s">
        <v>224</v>
      </c>
      <c r="D137" s="330"/>
      <c r="E137" s="195" t="s">
        <v>281</v>
      </c>
      <c r="F137" s="210" t="s">
        <v>282</v>
      </c>
      <c r="G137" s="210" t="s">
        <v>285</v>
      </c>
      <c r="H137" s="144" t="str">
        <f t="shared" si="5"/>
        <v>常熟港-重庆（10月1日-3月31日）</v>
      </c>
      <c r="I137" s="211" t="s">
        <v>177</v>
      </c>
      <c r="J137" s="159" t="s">
        <v>284</v>
      </c>
      <c r="K137" s="159">
        <v>1000</v>
      </c>
      <c r="L137" s="213">
        <v>45</v>
      </c>
      <c r="M137" s="129" t="s">
        <v>56</v>
      </c>
      <c r="N137" s="129" t="s">
        <v>56</v>
      </c>
      <c r="O137" s="158">
        <v>1410</v>
      </c>
      <c r="P137" s="138">
        <v>3000</v>
      </c>
      <c r="Q137" s="193" t="s">
        <v>947</v>
      </c>
      <c r="R137" s="331"/>
      <c r="S137" s="332"/>
      <c r="T137" s="72"/>
    </row>
    <row r="138" spans="1:20" s="242" customFormat="1" ht="33.75" customHeight="1" x14ac:dyDescent="0.2">
      <c r="A138" s="129">
        <v>136</v>
      </c>
      <c r="B138" s="129" t="s">
        <v>19</v>
      </c>
      <c r="C138" s="116" t="s">
        <v>224</v>
      </c>
      <c r="D138" s="330">
        <v>7</v>
      </c>
      <c r="E138" s="210" t="s">
        <v>286</v>
      </c>
      <c r="F138" s="210" t="s">
        <v>282</v>
      </c>
      <c r="G138" s="210" t="s">
        <v>283</v>
      </c>
      <c r="H138" s="144" t="str">
        <f t="shared" si="5"/>
        <v>上海港-重庆（4月1日-9月30日）</v>
      </c>
      <c r="I138" s="211" t="s">
        <v>177</v>
      </c>
      <c r="J138" s="159" t="s">
        <v>284</v>
      </c>
      <c r="K138" s="159">
        <v>1000</v>
      </c>
      <c r="L138" s="213">
        <v>38</v>
      </c>
      <c r="M138" s="129" t="s">
        <v>56</v>
      </c>
      <c r="N138" s="129" t="s">
        <v>56</v>
      </c>
      <c r="O138" s="158">
        <v>1138</v>
      </c>
      <c r="P138" s="138">
        <v>1500</v>
      </c>
      <c r="Q138" s="193" t="s">
        <v>947</v>
      </c>
      <c r="R138" s="331">
        <v>33</v>
      </c>
      <c r="S138" s="332" t="s">
        <v>983</v>
      </c>
      <c r="T138" s="72"/>
    </row>
    <row r="139" spans="1:20" s="242" customFormat="1" ht="33.75" customHeight="1" x14ac:dyDescent="0.2">
      <c r="A139" s="129">
        <v>137</v>
      </c>
      <c r="B139" s="129" t="s">
        <v>19</v>
      </c>
      <c r="C139" s="116" t="s">
        <v>224</v>
      </c>
      <c r="D139" s="330"/>
      <c r="E139" s="210" t="s">
        <v>286</v>
      </c>
      <c r="F139" s="210" t="s">
        <v>282</v>
      </c>
      <c r="G139" s="210" t="s">
        <v>283</v>
      </c>
      <c r="H139" s="144" t="str">
        <f t="shared" si="5"/>
        <v>上海港-重庆（4月1日-9月30日）</v>
      </c>
      <c r="I139" s="211" t="s">
        <v>177</v>
      </c>
      <c r="J139" s="159" t="s">
        <v>284</v>
      </c>
      <c r="K139" s="159">
        <v>1000</v>
      </c>
      <c r="L139" s="213">
        <v>50</v>
      </c>
      <c r="M139" s="129" t="s">
        <v>56</v>
      </c>
      <c r="N139" s="129" t="s">
        <v>56</v>
      </c>
      <c r="O139" s="158">
        <v>1013</v>
      </c>
      <c r="P139" s="138">
        <v>1000</v>
      </c>
      <c r="Q139" s="193" t="s">
        <v>947</v>
      </c>
      <c r="R139" s="331"/>
      <c r="S139" s="332"/>
      <c r="T139" s="72"/>
    </row>
    <row r="140" spans="1:20" s="240" customFormat="1" ht="33.75" customHeight="1" x14ac:dyDescent="0.2">
      <c r="A140" s="129">
        <v>138</v>
      </c>
      <c r="B140" s="129" t="s">
        <v>21</v>
      </c>
      <c r="C140" s="129" t="s">
        <v>287</v>
      </c>
      <c r="D140" s="129">
        <v>1</v>
      </c>
      <c r="E140" s="129" t="s">
        <v>252</v>
      </c>
      <c r="F140" s="129" t="s">
        <v>288</v>
      </c>
      <c r="G140" s="63" t="s">
        <v>289</v>
      </c>
      <c r="H140" s="144" t="str">
        <f>E140&amp;"-"&amp;G140</f>
        <v>成都-云南（含电商分销商）</v>
      </c>
      <c r="I140" s="129" t="s">
        <v>54</v>
      </c>
      <c r="J140" s="129" t="s">
        <v>55</v>
      </c>
      <c r="K140" s="129">
        <v>55</v>
      </c>
      <c r="L140" s="129">
        <v>2</v>
      </c>
      <c r="M140" s="129" t="s">
        <v>56</v>
      </c>
      <c r="N140" s="129" t="s">
        <v>56</v>
      </c>
      <c r="O140" s="118">
        <v>2797</v>
      </c>
      <c r="P140" s="118">
        <v>3100</v>
      </c>
      <c r="Q140" s="193" t="s">
        <v>947</v>
      </c>
      <c r="R140" s="129">
        <v>10</v>
      </c>
      <c r="S140" s="233" t="s">
        <v>290</v>
      </c>
      <c r="T140" s="70"/>
    </row>
    <row r="141" spans="1:20" s="240" customFormat="1" ht="33.75" customHeight="1" x14ac:dyDescent="0.2">
      <c r="A141" s="129">
        <v>139</v>
      </c>
      <c r="B141" s="129" t="s">
        <v>21</v>
      </c>
      <c r="C141" s="129" t="s">
        <v>287</v>
      </c>
      <c r="D141" s="129">
        <v>2</v>
      </c>
      <c r="E141" s="129" t="s">
        <v>252</v>
      </c>
      <c r="F141" s="129" t="s">
        <v>19</v>
      </c>
      <c r="G141" s="63" t="s">
        <v>291</v>
      </c>
      <c r="H141" s="144" t="str">
        <f>E141&amp;"-"&amp;G141</f>
        <v>成都-重庆（含电商仓）</v>
      </c>
      <c r="I141" s="129" t="s">
        <v>54</v>
      </c>
      <c r="J141" s="129" t="s">
        <v>55</v>
      </c>
      <c r="K141" s="129">
        <v>55</v>
      </c>
      <c r="L141" s="129">
        <v>1</v>
      </c>
      <c r="M141" s="129" t="s">
        <v>56</v>
      </c>
      <c r="N141" s="129" t="s">
        <v>56</v>
      </c>
      <c r="O141" s="118">
        <v>1522</v>
      </c>
      <c r="P141" s="118">
        <v>1500</v>
      </c>
      <c r="Q141" s="193" t="s">
        <v>947</v>
      </c>
      <c r="R141" s="129">
        <v>2</v>
      </c>
      <c r="S141" s="233" t="s">
        <v>292</v>
      </c>
      <c r="T141" s="70"/>
    </row>
    <row r="142" spans="1:20" s="240" customFormat="1" ht="33.75" customHeight="1" x14ac:dyDescent="0.2">
      <c r="A142" s="129">
        <v>140</v>
      </c>
      <c r="B142" s="129" t="s">
        <v>21</v>
      </c>
      <c r="C142" s="129" t="s">
        <v>287</v>
      </c>
      <c r="D142" s="129">
        <v>3</v>
      </c>
      <c r="E142" s="129" t="s">
        <v>252</v>
      </c>
      <c r="F142" s="129" t="s">
        <v>75</v>
      </c>
      <c r="G142" s="63" t="s">
        <v>293</v>
      </c>
      <c r="H142" s="144" t="str">
        <f>E142&amp;"-"&amp;G142</f>
        <v>成都-西安（含B2C、电商仓+分销商）</v>
      </c>
      <c r="I142" s="129" t="s">
        <v>54</v>
      </c>
      <c r="J142" s="129" t="s">
        <v>55</v>
      </c>
      <c r="K142" s="129">
        <v>55</v>
      </c>
      <c r="L142" s="129">
        <v>3</v>
      </c>
      <c r="M142" s="129" t="s">
        <v>56</v>
      </c>
      <c r="N142" s="129" t="s">
        <v>56</v>
      </c>
      <c r="O142" s="118">
        <v>775</v>
      </c>
      <c r="P142" s="118">
        <v>620</v>
      </c>
      <c r="Q142" s="193" t="s">
        <v>947</v>
      </c>
      <c r="R142" s="129">
        <v>2</v>
      </c>
      <c r="S142" s="161" t="s">
        <v>294</v>
      </c>
      <c r="T142" s="70"/>
    </row>
    <row r="143" spans="1:20" s="240" customFormat="1" ht="33.75" customHeight="1" x14ac:dyDescent="0.2">
      <c r="A143" s="129">
        <v>141</v>
      </c>
      <c r="B143" s="129" t="s">
        <v>21</v>
      </c>
      <c r="C143" s="129" t="s">
        <v>287</v>
      </c>
      <c r="D143" s="129">
        <v>4</v>
      </c>
      <c r="E143" s="129" t="s">
        <v>252</v>
      </c>
      <c r="F143" s="129" t="s">
        <v>276</v>
      </c>
      <c r="G143" s="129" t="s">
        <v>276</v>
      </c>
      <c r="H143" s="144" t="str">
        <f>E143&amp;"-"&amp;G143</f>
        <v>成都-拉萨</v>
      </c>
      <c r="I143" s="129" t="s">
        <v>54</v>
      </c>
      <c r="J143" s="129" t="s">
        <v>55</v>
      </c>
      <c r="K143" s="129">
        <v>55</v>
      </c>
      <c r="L143" s="129">
        <v>8</v>
      </c>
      <c r="M143" s="129" t="s">
        <v>56</v>
      </c>
      <c r="N143" s="129" t="s">
        <v>56</v>
      </c>
      <c r="O143" s="118">
        <v>869</v>
      </c>
      <c r="P143" s="118">
        <v>980</v>
      </c>
      <c r="Q143" s="193" t="s">
        <v>947</v>
      </c>
      <c r="R143" s="137">
        <v>10</v>
      </c>
      <c r="S143" s="121" t="s">
        <v>295</v>
      </c>
      <c r="T143" s="70"/>
    </row>
    <row r="144" spans="1:20" s="240" customFormat="1" ht="33.75" customHeight="1" x14ac:dyDescent="0.2">
      <c r="A144" s="129">
        <v>142</v>
      </c>
      <c r="B144" s="129" t="s">
        <v>21</v>
      </c>
      <c r="C144" s="137" t="s">
        <v>296</v>
      </c>
      <c r="D144" s="129">
        <v>5</v>
      </c>
      <c r="E144" s="129" t="s">
        <v>252</v>
      </c>
      <c r="F144" s="129" t="s">
        <v>297</v>
      </c>
      <c r="G144" s="129" t="s">
        <v>298</v>
      </c>
      <c r="H144" s="144" t="str">
        <f>E144&amp;"-"&amp;G144</f>
        <v>成都-成都电商猫超平台</v>
      </c>
      <c r="I144" s="129" t="s">
        <v>54</v>
      </c>
      <c r="J144" s="129" t="s">
        <v>55</v>
      </c>
      <c r="K144" s="129">
        <v>0.1</v>
      </c>
      <c r="L144" s="129">
        <v>1</v>
      </c>
      <c r="M144" s="129" t="s">
        <v>81</v>
      </c>
      <c r="N144" s="137" t="s">
        <v>81</v>
      </c>
      <c r="O144" s="118">
        <v>9884</v>
      </c>
      <c r="P144" s="118">
        <v>11944</v>
      </c>
      <c r="Q144" s="193" t="s">
        <v>947</v>
      </c>
      <c r="R144" s="137">
        <v>10</v>
      </c>
      <c r="S144" s="234" t="s">
        <v>299</v>
      </c>
      <c r="T144" s="70"/>
    </row>
    <row r="145" spans="1:20" s="243" customFormat="1" ht="33.75" customHeight="1" x14ac:dyDescent="0.2">
      <c r="A145" s="129">
        <v>143</v>
      </c>
      <c r="B145" s="214" t="s">
        <v>23</v>
      </c>
      <c r="C145" s="214" t="s">
        <v>52</v>
      </c>
      <c r="D145" s="214">
        <v>1</v>
      </c>
      <c r="E145" s="214" t="s">
        <v>300</v>
      </c>
      <c r="F145" s="149" t="s">
        <v>301</v>
      </c>
      <c r="G145" s="149" t="s">
        <v>301</v>
      </c>
      <c r="H145" s="215" t="str">
        <f t="shared" si="5"/>
        <v>三原-兰州</v>
      </c>
      <c r="I145" s="215" t="s">
        <v>54</v>
      </c>
      <c r="J145" s="215" t="s">
        <v>55</v>
      </c>
      <c r="K145" s="214">
        <v>120</v>
      </c>
      <c r="L145" s="214">
        <v>5</v>
      </c>
      <c r="M145" s="214" t="s">
        <v>56</v>
      </c>
      <c r="N145" s="214" t="s">
        <v>56</v>
      </c>
      <c r="O145" s="164">
        <v>4236.4960000000001</v>
      </c>
      <c r="P145" s="164">
        <v>4236.4960000000001</v>
      </c>
      <c r="Q145" s="214" t="s">
        <v>1010</v>
      </c>
      <c r="R145" s="216">
        <v>10</v>
      </c>
      <c r="S145" s="235"/>
      <c r="T145" s="30"/>
    </row>
    <row r="146" spans="1:20" s="242" customFormat="1" ht="33.75" customHeight="1" x14ac:dyDescent="0.2">
      <c r="A146" s="129">
        <v>144</v>
      </c>
      <c r="B146" s="129" t="s">
        <v>23</v>
      </c>
      <c r="C146" s="116" t="s">
        <v>52</v>
      </c>
      <c r="D146" s="129">
        <v>2</v>
      </c>
      <c r="E146" s="129" t="s">
        <v>300</v>
      </c>
      <c r="F146" s="146" t="s">
        <v>302</v>
      </c>
      <c r="G146" s="146" t="s">
        <v>302</v>
      </c>
      <c r="H146" s="144" t="str">
        <f t="shared" si="5"/>
        <v>三原-银川</v>
      </c>
      <c r="I146" s="144" t="s">
        <v>54</v>
      </c>
      <c r="J146" s="144" t="s">
        <v>55</v>
      </c>
      <c r="K146" s="129">
        <v>120</v>
      </c>
      <c r="L146" s="129">
        <v>5</v>
      </c>
      <c r="M146" s="129" t="s">
        <v>56</v>
      </c>
      <c r="N146" s="129" t="s">
        <v>56</v>
      </c>
      <c r="O146" s="145">
        <v>1747.8992499999999</v>
      </c>
      <c r="P146" s="145">
        <v>1747.8992499999999</v>
      </c>
      <c r="Q146" s="129" t="s">
        <v>947</v>
      </c>
      <c r="R146" s="193">
        <v>3</v>
      </c>
      <c r="S146" s="161"/>
      <c r="T146" s="72"/>
    </row>
    <row r="147" spans="1:20" s="242" customFormat="1" ht="33.75" customHeight="1" x14ac:dyDescent="0.2">
      <c r="A147" s="129">
        <v>145</v>
      </c>
      <c r="B147" s="129" t="s">
        <v>23</v>
      </c>
      <c r="C147" s="116" t="s">
        <v>52</v>
      </c>
      <c r="D147" s="129">
        <v>3</v>
      </c>
      <c r="E147" s="129" t="s">
        <v>300</v>
      </c>
      <c r="F147" s="146" t="s">
        <v>237</v>
      </c>
      <c r="G147" s="146" t="s">
        <v>237</v>
      </c>
      <c r="H147" s="144" t="str">
        <f t="shared" si="5"/>
        <v>三原-昌吉</v>
      </c>
      <c r="I147" s="144" t="s">
        <v>54</v>
      </c>
      <c r="J147" s="144" t="s">
        <v>55</v>
      </c>
      <c r="K147" s="129">
        <v>120</v>
      </c>
      <c r="L147" s="129">
        <v>5</v>
      </c>
      <c r="M147" s="129" t="s">
        <v>56</v>
      </c>
      <c r="N147" s="129" t="s">
        <v>56</v>
      </c>
      <c r="O147" s="145">
        <v>1182.91108333333</v>
      </c>
      <c r="P147" s="145">
        <v>1182.91108333333</v>
      </c>
      <c r="Q147" s="129" t="s">
        <v>947</v>
      </c>
      <c r="R147" s="193">
        <v>5</v>
      </c>
      <c r="S147" s="161"/>
      <c r="T147" s="72"/>
    </row>
    <row r="148" spans="1:20" s="242" customFormat="1" ht="33.75" customHeight="1" x14ac:dyDescent="0.2">
      <c r="A148" s="129">
        <v>146</v>
      </c>
      <c r="B148" s="129" t="s">
        <v>25</v>
      </c>
      <c r="C148" s="129" t="s">
        <v>224</v>
      </c>
      <c r="D148" s="146">
        <v>1</v>
      </c>
      <c r="E148" s="214" t="s">
        <v>92</v>
      </c>
      <c r="F148" s="146" t="s">
        <v>303</v>
      </c>
      <c r="G148" s="146" t="s">
        <v>303</v>
      </c>
      <c r="H148" s="144" t="str">
        <f t="shared" si="5"/>
        <v>青岛港-新疆昌吉</v>
      </c>
      <c r="I148" s="144" t="s">
        <v>177</v>
      </c>
      <c r="J148" s="144" t="s">
        <v>94</v>
      </c>
      <c r="K148" s="129">
        <v>20</v>
      </c>
      <c r="L148" s="129">
        <v>15</v>
      </c>
      <c r="M148" s="129" t="s">
        <v>81</v>
      </c>
      <c r="N148" s="129" t="s">
        <v>56</v>
      </c>
      <c r="O148" s="164">
        <v>987.5</v>
      </c>
      <c r="P148" s="164">
        <v>800</v>
      </c>
      <c r="Q148" s="146" t="s">
        <v>947</v>
      </c>
      <c r="R148" s="193">
        <v>10</v>
      </c>
      <c r="S148" s="161" t="s">
        <v>304</v>
      </c>
      <c r="T148" s="72"/>
    </row>
    <row r="149" spans="1:20" s="242" customFormat="1" ht="33.75" customHeight="1" x14ac:dyDescent="0.2">
      <c r="A149" s="129">
        <v>147</v>
      </c>
      <c r="B149" s="129" t="s">
        <v>25</v>
      </c>
      <c r="C149" s="129" t="s">
        <v>224</v>
      </c>
      <c r="D149" s="146">
        <v>2</v>
      </c>
      <c r="E149" s="129" t="s">
        <v>305</v>
      </c>
      <c r="F149" s="146" t="s">
        <v>303</v>
      </c>
      <c r="G149" s="146" t="s">
        <v>303</v>
      </c>
      <c r="H149" s="144" t="str">
        <f t="shared" si="5"/>
        <v>阿拉山口-新疆昌吉</v>
      </c>
      <c r="I149" s="144" t="s">
        <v>177</v>
      </c>
      <c r="J149" s="144" t="s">
        <v>94</v>
      </c>
      <c r="K149" s="129">
        <v>20</v>
      </c>
      <c r="L149" s="129">
        <v>5</v>
      </c>
      <c r="M149" s="129" t="s">
        <v>81</v>
      </c>
      <c r="N149" s="129" t="s">
        <v>56</v>
      </c>
      <c r="O149" s="164">
        <v>1684</v>
      </c>
      <c r="P149" s="164">
        <v>1800</v>
      </c>
      <c r="Q149" s="146" t="s">
        <v>947</v>
      </c>
      <c r="R149" s="193">
        <v>10</v>
      </c>
      <c r="S149" s="161" t="s">
        <v>306</v>
      </c>
      <c r="T149" s="72"/>
    </row>
    <row r="150" spans="1:20" s="240" customFormat="1" ht="33.75" customHeight="1" x14ac:dyDescent="0.2">
      <c r="A150" s="129">
        <v>148</v>
      </c>
      <c r="B150" s="137" t="s">
        <v>27</v>
      </c>
      <c r="C150" s="137" t="s">
        <v>52</v>
      </c>
      <c r="D150" s="137">
        <v>1</v>
      </c>
      <c r="E150" s="137" t="s">
        <v>220</v>
      </c>
      <c r="F150" s="137" t="s">
        <v>134</v>
      </c>
      <c r="G150" s="137" t="s">
        <v>134</v>
      </c>
      <c r="H150" s="144" t="str">
        <f t="shared" ref="H150:H161" si="6">E150&amp;"-"&amp;G150</f>
        <v>东乡-孝感</v>
      </c>
      <c r="I150" s="137" t="s">
        <v>54</v>
      </c>
      <c r="J150" s="137" t="s">
        <v>55</v>
      </c>
      <c r="K150" s="137">
        <v>80</v>
      </c>
      <c r="L150" s="137">
        <v>1</v>
      </c>
      <c r="M150" s="137" t="s">
        <v>81</v>
      </c>
      <c r="N150" s="137" t="s">
        <v>56</v>
      </c>
      <c r="O150" s="138">
        <v>271.41000000000003</v>
      </c>
      <c r="P150" s="138">
        <f>O150*1.05</f>
        <v>284.98050000000006</v>
      </c>
      <c r="Q150" s="137" t="s">
        <v>947</v>
      </c>
      <c r="R150" s="137">
        <v>2</v>
      </c>
      <c r="S150" s="121"/>
      <c r="T150" s="70"/>
    </row>
    <row r="151" spans="1:20" s="240" customFormat="1" ht="33.75" customHeight="1" x14ac:dyDescent="0.2">
      <c r="A151" s="129">
        <v>149</v>
      </c>
      <c r="B151" s="159" t="s">
        <v>27</v>
      </c>
      <c r="C151" s="159" t="s">
        <v>52</v>
      </c>
      <c r="D151" s="159">
        <v>2</v>
      </c>
      <c r="E151" s="159" t="s">
        <v>220</v>
      </c>
      <c r="F151" s="159" t="s">
        <v>139</v>
      </c>
      <c r="G151" s="159" t="s">
        <v>139</v>
      </c>
      <c r="H151" s="211" t="str">
        <f t="shared" si="6"/>
        <v>东乡-晋江</v>
      </c>
      <c r="I151" s="159" t="s">
        <v>54</v>
      </c>
      <c r="J151" s="159" t="s">
        <v>55</v>
      </c>
      <c r="K151" s="159">
        <v>80</v>
      </c>
      <c r="L151" s="159">
        <v>1</v>
      </c>
      <c r="M151" s="159" t="s">
        <v>81</v>
      </c>
      <c r="N151" s="159" t="s">
        <v>56</v>
      </c>
      <c r="O151" s="200">
        <v>4758.5</v>
      </c>
      <c r="P151" s="200">
        <f>O151*1.05</f>
        <v>4996.4250000000002</v>
      </c>
      <c r="Q151" s="137" t="s">
        <v>947</v>
      </c>
      <c r="R151" s="159">
        <v>3</v>
      </c>
      <c r="S151" s="236"/>
      <c r="T151" s="73"/>
    </row>
    <row r="152" spans="1:20" s="240" customFormat="1" ht="33.75" customHeight="1" x14ac:dyDescent="0.2">
      <c r="A152" s="129">
        <v>150</v>
      </c>
      <c r="B152" s="137" t="s">
        <v>27</v>
      </c>
      <c r="C152" s="137" t="s">
        <v>52</v>
      </c>
      <c r="D152" s="137">
        <v>3</v>
      </c>
      <c r="E152" s="137" t="s">
        <v>220</v>
      </c>
      <c r="F152" s="137" t="s">
        <v>257</v>
      </c>
      <c r="G152" s="137" t="s">
        <v>257</v>
      </c>
      <c r="H152" s="144" t="str">
        <f t="shared" si="6"/>
        <v>东乡-南昌</v>
      </c>
      <c r="I152" s="137" t="s">
        <v>54</v>
      </c>
      <c r="J152" s="137" t="s">
        <v>55</v>
      </c>
      <c r="K152" s="137">
        <v>80</v>
      </c>
      <c r="L152" s="137">
        <v>1</v>
      </c>
      <c r="M152" s="137" t="s">
        <v>81</v>
      </c>
      <c r="N152" s="137" t="s">
        <v>56</v>
      </c>
      <c r="O152" s="138">
        <v>7318</v>
      </c>
      <c r="P152" s="138">
        <f>O152*1.05</f>
        <v>7683.9000000000005</v>
      </c>
      <c r="Q152" s="137" t="s">
        <v>947</v>
      </c>
      <c r="R152" s="137">
        <v>10</v>
      </c>
      <c r="S152" s="121"/>
      <c r="T152" s="70"/>
    </row>
    <row r="153" spans="1:20" s="240" customFormat="1" ht="33.75" customHeight="1" x14ac:dyDescent="0.2">
      <c r="A153" s="129">
        <v>151</v>
      </c>
      <c r="B153" s="137" t="s">
        <v>27</v>
      </c>
      <c r="C153" s="137" t="s">
        <v>52</v>
      </c>
      <c r="D153" s="137">
        <v>4</v>
      </c>
      <c r="E153" s="137" t="s">
        <v>307</v>
      </c>
      <c r="F153" s="137" t="s">
        <v>308</v>
      </c>
      <c r="G153" s="137" t="s">
        <v>308</v>
      </c>
      <c r="H153" s="144" t="str">
        <f t="shared" si="6"/>
        <v>吉安县-全国</v>
      </c>
      <c r="I153" s="137" t="s">
        <v>54</v>
      </c>
      <c r="J153" s="137" t="s">
        <v>94</v>
      </c>
      <c r="K153" s="137">
        <v>0.1</v>
      </c>
      <c r="L153" s="137">
        <v>5</v>
      </c>
      <c r="M153" s="137" t="s">
        <v>81</v>
      </c>
      <c r="N153" s="137" t="s">
        <v>56</v>
      </c>
      <c r="O153" s="138">
        <v>485.7</v>
      </c>
      <c r="P153" s="138">
        <f>O153*1.05</f>
        <v>509.98500000000001</v>
      </c>
      <c r="Q153" s="137" t="s">
        <v>947</v>
      </c>
      <c r="R153" s="137">
        <v>7</v>
      </c>
      <c r="S153" s="121" t="s">
        <v>309</v>
      </c>
      <c r="T153" s="70"/>
    </row>
    <row r="154" spans="1:20" s="242" customFormat="1" ht="33.75" customHeight="1" x14ac:dyDescent="0.2">
      <c r="A154" s="129">
        <v>152</v>
      </c>
      <c r="B154" s="129" t="s">
        <v>990</v>
      </c>
      <c r="C154" s="160" t="s">
        <v>224</v>
      </c>
      <c r="D154" s="334">
        <v>1</v>
      </c>
      <c r="E154" s="129" t="s">
        <v>989</v>
      </c>
      <c r="F154" s="116" t="s">
        <v>920</v>
      </c>
      <c r="G154" s="116" t="s">
        <v>118</v>
      </c>
      <c r="H154" s="144" t="str">
        <f t="shared" si="6"/>
        <v>上海洋山港-合肥</v>
      </c>
      <c r="I154" s="129" t="s">
        <v>310</v>
      </c>
      <c r="J154" s="129" t="s">
        <v>94</v>
      </c>
      <c r="K154" s="160">
        <v>24</v>
      </c>
      <c r="L154" s="116">
        <v>15</v>
      </c>
      <c r="M154" s="129" t="s">
        <v>81</v>
      </c>
      <c r="N154" s="129" t="s">
        <v>56</v>
      </c>
      <c r="O154" s="164">
        <v>185</v>
      </c>
      <c r="P154" s="164">
        <v>182</v>
      </c>
      <c r="Q154" s="193" t="s">
        <v>947</v>
      </c>
      <c r="R154" s="116">
        <v>3</v>
      </c>
      <c r="S154" s="161" t="s">
        <v>984</v>
      </c>
      <c r="T154" s="326" t="s">
        <v>1013</v>
      </c>
    </row>
    <row r="155" spans="1:20" s="242" customFormat="1" ht="33.75" customHeight="1" x14ac:dyDescent="0.2">
      <c r="A155" s="129">
        <v>153</v>
      </c>
      <c r="B155" s="129" t="s">
        <v>991</v>
      </c>
      <c r="C155" s="116" t="s">
        <v>224</v>
      </c>
      <c r="D155" s="334"/>
      <c r="E155" s="129" t="s">
        <v>920</v>
      </c>
      <c r="F155" s="129" t="s">
        <v>920</v>
      </c>
      <c r="G155" s="129" t="s">
        <v>252</v>
      </c>
      <c r="H155" s="144" t="str">
        <f t="shared" si="6"/>
        <v>上海洋山港-成都</v>
      </c>
      <c r="I155" s="129" t="s">
        <v>310</v>
      </c>
      <c r="J155" s="129" t="s">
        <v>94</v>
      </c>
      <c r="K155" s="160">
        <v>24</v>
      </c>
      <c r="L155" s="129">
        <v>25</v>
      </c>
      <c r="M155" s="129" t="s">
        <v>81</v>
      </c>
      <c r="N155" s="129" t="s">
        <v>56</v>
      </c>
      <c r="O155" s="118">
        <v>562</v>
      </c>
      <c r="P155" s="118">
        <v>600</v>
      </c>
      <c r="Q155" s="193" t="s">
        <v>947</v>
      </c>
      <c r="R155" s="137">
        <v>8</v>
      </c>
      <c r="S155" s="161" t="s">
        <v>985</v>
      </c>
      <c r="T155" s="327"/>
    </row>
    <row r="156" spans="1:20" s="240" customFormat="1" ht="33.75" customHeight="1" x14ac:dyDescent="0.2">
      <c r="A156" s="129">
        <v>154</v>
      </c>
      <c r="B156" s="129" t="s">
        <v>992</v>
      </c>
      <c r="C156" s="116" t="s">
        <v>224</v>
      </c>
      <c r="D156" s="334"/>
      <c r="E156" s="129" t="s">
        <v>920</v>
      </c>
      <c r="F156" s="137" t="s">
        <v>920</v>
      </c>
      <c r="G156" s="137" t="s">
        <v>986</v>
      </c>
      <c r="H156" s="144" t="str">
        <f t="shared" si="6"/>
        <v>上海洋山港-陕西三原</v>
      </c>
      <c r="I156" s="129" t="s">
        <v>310</v>
      </c>
      <c r="J156" s="129" t="s">
        <v>94</v>
      </c>
      <c r="K156" s="160">
        <v>24</v>
      </c>
      <c r="L156" s="129">
        <v>12</v>
      </c>
      <c r="M156" s="129" t="s">
        <v>81</v>
      </c>
      <c r="N156" s="129" t="s">
        <v>56</v>
      </c>
      <c r="O156" s="120">
        <v>148.474166666667</v>
      </c>
      <c r="P156" s="120">
        <v>148.474166666667</v>
      </c>
      <c r="Q156" s="193" t="s">
        <v>947</v>
      </c>
      <c r="R156" s="116">
        <v>3</v>
      </c>
      <c r="S156" s="161" t="s">
        <v>987</v>
      </c>
      <c r="T156" s="327"/>
    </row>
    <row r="157" spans="1:20" s="242" customFormat="1" ht="33.75" customHeight="1" x14ac:dyDescent="0.2">
      <c r="A157" s="129">
        <v>155</v>
      </c>
      <c r="B157" s="129" t="s">
        <v>993</v>
      </c>
      <c r="C157" s="116" t="s">
        <v>224</v>
      </c>
      <c r="D157" s="334"/>
      <c r="E157" s="137" t="s">
        <v>920</v>
      </c>
      <c r="F157" s="129" t="s">
        <v>920</v>
      </c>
      <c r="G157" s="162" t="s">
        <v>134</v>
      </c>
      <c r="H157" s="144" t="str">
        <f t="shared" si="6"/>
        <v>上海洋山港-孝感</v>
      </c>
      <c r="I157" s="129" t="s">
        <v>310</v>
      </c>
      <c r="J157" s="129" t="s">
        <v>94</v>
      </c>
      <c r="K157" s="160">
        <v>24</v>
      </c>
      <c r="L157" s="129">
        <v>10</v>
      </c>
      <c r="M157" s="129" t="s">
        <v>81</v>
      </c>
      <c r="N157" s="129" t="s">
        <v>56</v>
      </c>
      <c r="O157" s="120">
        <v>656</v>
      </c>
      <c r="P157" s="120">
        <v>650</v>
      </c>
      <c r="Q157" s="193" t="s">
        <v>947</v>
      </c>
      <c r="R157" s="116">
        <v>5</v>
      </c>
      <c r="S157" s="161" t="s">
        <v>988</v>
      </c>
      <c r="T157" s="328"/>
    </row>
    <row r="158" spans="1:20" s="240" customFormat="1" ht="33.75" customHeight="1" x14ac:dyDescent="0.2">
      <c r="A158" s="129">
        <v>156</v>
      </c>
      <c r="B158" s="129" t="s">
        <v>31</v>
      </c>
      <c r="C158" s="129" t="s">
        <v>311</v>
      </c>
      <c r="D158" s="129">
        <v>1</v>
      </c>
      <c r="E158" s="129" t="s">
        <v>312</v>
      </c>
      <c r="F158" s="129" t="s">
        <v>313</v>
      </c>
      <c r="G158" s="129" t="s">
        <v>314</v>
      </c>
      <c r="H158" s="160" t="str">
        <f t="shared" si="6"/>
        <v>晋江（恒泰）-中纸</v>
      </c>
      <c r="I158" s="116" t="s">
        <v>54</v>
      </c>
      <c r="J158" s="116" t="s">
        <v>55</v>
      </c>
      <c r="K158" s="129">
        <v>40</v>
      </c>
      <c r="L158" s="116">
        <v>0.5</v>
      </c>
      <c r="M158" s="116" t="s">
        <v>56</v>
      </c>
      <c r="N158" s="116" t="s">
        <v>81</v>
      </c>
      <c r="O158" s="217">
        <v>5255.0833333333303</v>
      </c>
      <c r="P158" s="217">
        <v>5255.0833333333303</v>
      </c>
      <c r="Q158" s="218" t="s">
        <v>947</v>
      </c>
      <c r="R158" s="335">
        <v>10</v>
      </c>
      <c r="S158" s="229"/>
      <c r="T158" s="70"/>
    </row>
    <row r="159" spans="1:20" s="240" customFormat="1" ht="33.75" customHeight="1" x14ac:dyDescent="0.2">
      <c r="A159" s="129">
        <v>157</v>
      </c>
      <c r="B159" s="129" t="s">
        <v>31</v>
      </c>
      <c r="C159" s="129" t="s">
        <v>311</v>
      </c>
      <c r="D159" s="129">
        <v>2</v>
      </c>
      <c r="E159" s="204" t="s">
        <v>948</v>
      </c>
      <c r="F159" s="129" t="s">
        <v>315</v>
      </c>
      <c r="G159" s="129" t="s">
        <v>315</v>
      </c>
      <c r="H159" s="160" t="str">
        <f t="shared" si="6"/>
        <v>中纸、保税仓-五里恒泰厂区</v>
      </c>
      <c r="I159" s="116" t="s">
        <v>316</v>
      </c>
      <c r="J159" s="144" t="s">
        <v>94</v>
      </c>
      <c r="K159" s="129">
        <v>15</v>
      </c>
      <c r="L159" s="116">
        <v>0.5</v>
      </c>
      <c r="M159" s="116" t="s">
        <v>56</v>
      </c>
      <c r="N159" s="116" t="s">
        <v>56</v>
      </c>
      <c r="O159" s="217">
        <v>183.333333333333</v>
      </c>
      <c r="P159" s="217">
        <v>183.333333333333</v>
      </c>
      <c r="Q159" s="218" t="s">
        <v>947</v>
      </c>
      <c r="R159" s="335"/>
      <c r="S159" s="229"/>
      <c r="T159" s="70"/>
    </row>
    <row r="160" spans="1:20" ht="33.75" customHeight="1" x14ac:dyDescent="0.2">
      <c r="A160" s="129">
        <v>158</v>
      </c>
      <c r="B160" s="129" t="s">
        <v>31</v>
      </c>
      <c r="C160" s="129" t="s">
        <v>317</v>
      </c>
      <c r="D160" s="129">
        <v>3</v>
      </c>
      <c r="E160" s="116" t="s">
        <v>139</v>
      </c>
      <c r="F160" s="129" t="s">
        <v>27</v>
      </c>
      <c r="G160" s="116" t="s">
        <v>220</v>
      </c>
      <c r="H160" s="160" t="str">
        <f t="shared" si="6"/>
        <v>晋江-东乡</v>
      </c>
      <c r="I160" s="116" t="s">
        <v>54</v>
      </c>
      <c r="J160" s="116" t="s">
        <v>55</v>
      </c>
      <c r="K160" s="116">
        <v>80</v>
      </c>
      <c r="L160" s="116">
        <v>1.5</v>
      </c>
      <c r="M160" s="116" t="s">
        <v>81</v>
      </c>
      <c r="N160" s="116" t="s">
        <v>56</v>
      </c>
      <c r="O160" s="120">
        <v>3575.4607673333303</v>
      </c>
      <c r="P160" s="219">
        <v>3570</v>
      </c>
      <c r="Q160" s="218" t="s">
        <v>947</v>
      </c>
      <c r="R160" s="317">
        <v>8</v>
      </c>
      <c r="S160" s="229"/>
      <c r="T160" s="237"/>
    </row>
    <row r="161" spans="1:20" ht="33.75" customHeight="1" x14ac:dyDescent="0.2">
      <c r="A161" s="129">
        <v>159</v>
      </c>
      <c r="B161" s="129" t="s">
        <v>31</v>
      </c>
      <c r="C161" s="129" t="s">
        <v>318</v>
      </c>
      <c r="D161" s="129">
        <v>4</v>
      </c>
      <c r="E161" s="116" t="s">
        <v>139</v>
      </c>
      <c r="F161" s="116" t="s">
        <v>1016</v>
      </c>
      <c r="G161" s="116" t="s">
        <v>319</v>
      </c>
      <c r="H161" s="160" t="str">
        <f t="shared" si="6"/>
        <v>晋江-江西分切原纸</v>
      </c>
      <c r="I161" s="116" t="s">
        <v>171</v>
      </c>
      <c r="J161" s="116" t="s">
        <v>94</v>
      </c>
      <c r="K161" s="220">
        <v>20</v>
      </c>
      <c r="L161" s="116">
        <v>1.5</v>
      </c>
      <c r="M161" s="116" t="s">
        <v>56</v>
      </c>
      <c r="N161" s="116" t="s">
        <v>56</v>
      </c>
      <c r="O161" s="120">
        <v>298.5</v>
      </c>
      <c r="P161" s="221">
        <v>600</v>
      </c>
      <c r="Q161" s="218" t="s">
        <v>947</v>
      </c>
      <c r="R161" s="318">
        <v>10</v>
      </c>
      <c r="S161" s="229"/>
      <c r="T161" s="237"/>
    </row>
    <row r="162" spans="1:20" ht="33.75" customHeight="1" x14ac:dyDescent="0.2">
      <c r="A162" s="129">
        <v>160</v>
      </c>
      <c r="B162" s="130" t="s">
        <v>31</v>
      </c>
      <c r="C162" s="130" t="s">
        <v>318</v>
      </c>
      <c r="D162" s="129">
        <v>5</v>
      </c>
      <c r="E162" s="122" t="s">
        <v>139</v>
      </c>
      <c r="F162" s="203" t="s">
        <v>949</v>
      </c>
      <c r="G162" s="203" t="s">
        <v>949</v>
      </c>
      <c r="H162" s="223" t="str">
        <f t="shared" ref="H162:H175" si="7">E162&amp;"-"&amp;G162</f>
        <v>晋江-江西复卷原纸</v>
      </c>
      <c r="I162" s="122" t="s">
        <v>171</v>
      </c>
      <c r="J162" s="122" t="s">
        <v>94</v>
      </c>
      <c r="K162" s="203">
        <v>25</v>
      </c>
      <c r="L162" s="122">
        <v>1.5</v>
      </c>
      <c r="M162" s="122" t="s">
        <v>56</v>
      </c>
      <c r="N162" s="122" t="s">
        <v>56</v>
      </c>
      <c r="O162" s="226">
        <v>5</v>
      </c>
      <c r="P162" s="126">
        <v>800</v>
      </c>
      <c r="Q162" s="218" t="s">
        <v>947</v>
      </c>
      <c r="R162" s="319">
        <v>10</v>
      </c>
      <c r="S162" s="121"/>
      <c r="T162" s="237"/>
    </row>
    <row r="163" spans="1:20" ht="33.75" customHeight="1" x14ac:dyDescent="0.2">
      <c r="A163" s="129">
        <v>161</v>
      </c>
      <c r="B163" s="129" t="s">
        <v>31</v>
      </c>
      <c r="C163" s="129" t="s">
        <v>317</v>
      </c>
      <c r="D163" s="129">
        <v>6</v>
      </c>
      <c r="E163" s="116" t="s">
        <v>139</v>
      </c>
      <c r="F163" s="116" t="s">
        <v>320</v>
      </c>
      <c r="G163" s="116" t="s">
        <v>53</v>
      </c>
      <c r="H163" s="160" t="str">
        <f t="shared" si="7"/>
        <v>晋江-北京</v>
      </c>
      <c r="I163" s="116" t="s">
        <v>54</v>
      </c>
      <c r="J163" s="116" t="s">
        <v>55</v>
      </c>
      <c r="K163" s="116">
        <v>80</v>
      </c>
      <c r="L163" s="116">
        <v>4</v>
      </c>
      <c r="M163" s="116" t="s">
        <v>81</v>
      </c>
      <c r="N163" s="116" t="s">
        <v>56</v>
      </c>
      <c r="O163" s="120">
        <v>396.78582708333329</v>
      </c>
      <c r="P163" s="219">
        <v>397</v>
      </c>
      <c r="Q163" s="218" t="s">
        <v>947</v>
      </c>
      <c r="R163" s="317">
        <v>2</v>
      </c>
      <c r="S163" s="229"/>
      <c r="T163" s="237"/>
    </row>
    <row r="164" spans="1:20" ht="33.75" customHeight="1" x14ac:dyDescent="0.2">
      <c r="A164" s="129">
        <v>162</v>
      </c>
      <c r="B164" s="129" t="s">
        <v>31</v>
      </c>
      <c r="C164" s="129" t="s">
        <v>317</v>
      </c>
      <c r="D164" s="129">
        <v>7</v>
      </c>
      <c r="E164" s="116" t="s">
        <v>139</v>
      </c>
      <c r="F164" s="116" t="s">
        <v>321</v>
      </c>
      <c r="G164" s="116" t="s">
        <v>322</v>
      </c>
      <c r="H164" s="160" t="str">
        <f t="shared" si="7"/>
        <v>晋江-北京(零担)</v>
      </c>
      <c r="I164" s="116" t="s">
        <v>54</v>
      </c>
      <c r="J164" s="116" t="s">
        <v>55</v>
      </c>
      <c r="K164" s="222" t="s">
        <v>323</v>
      </c>
      <c r="L164" s="116">
        <v>4</v>
      </c>
      <c r="M164" s="116" t="s">
        <v>81</v>
      </c>
      <c r="N164" s="116" t="s">
        <v>56</v>
      </c>
      <c r="O164" s="120">
        <v>0</v>
      </c>
      <c r="P164" s="221"/>
      <c r="Q164" s="218" t="s">
        <v>947</v>
      </c>
      <c r="R164" s="317">
        <v>1</v>
      </c>
      <c r="S164" s="229"/>
      <c r="T164" s="237"/>
    </row>
    <row r="165" spans="1:20" ht="33.75" customHeight="1" x14ac:dyDescent="0.2">
      <c r="A165" s="129">
        <v>163</v>
      </c>
      <c r="B165" s="129" t="s">
        <v>31</v>
      </c>
      <c r="C165" s="129" t="s">
        <v>317</v>
      </c>
      <c r="D165" s="129">
        <v>8</v>
      </c>
      <c r="E165" s="116" t="s">
        <v>139</v>
      </c>
      <c r="F165" s="116" t="s">
        <v>324</v>
      </c>
      <c r="G165" s="116" t="s">
        <v>325</v>
      </c>
      <c r="H165" s="160" t="str">
        <f t="shared" si="7"/>
        <v>晋江-抚顺(零担)</v>
      </c>
      <c r="I165" s="116" t="s">
        <v>54</v>
      </c>
      <c r="J165" s="116" t="s">
        <v>55</v>
      </c>
      <c r="K165" s="222" t="s">
        <v>323</v>
      </c>
      <c r="L165" s="116">
        <v>5</v>
      </c>
      <c r="M165" s="116" t="s">
        <v>81</v>
      </c>
      <c r="N165" s="116" t="s">
        <v>56</v>
      </c>
      <c r="O165" s="120">
        <v>0</v>
      </c>
      <c r="P165" s="221"/>
      <c r="Q165" s="218" t="s">
        <v>947</v>
      </c>
      <c r="R165" s="317">
        <v>1</v>
      </c>
      <c r="S165" s="229"/>
      <c r="T165" s="237"/>
    </row>
    <row r="166" spans="1:20" ht="33.75" customHeight="1" x14ac:dyDescent="0.2">
      <c r="A166" s="129">
        <v>164</v>
      </c>
      <c r="B166" s="129" t="s">
        <v>31</v>
      </c>
      <c r="C166" s="129" t="s">
        <v>326</v>
      </c>
      <c r="D166" s="129">
        <v>9</v>
      </c>
      <c r="E166" s="116" t="s">
        <v>327</v>
      </c>
      <c r="F166" s="116" t="s">
        <v>328</v>
      </c>
      <c r="G166" s="116" t="s">
        <v>329</v>
      </c>
      <c r="H166" s="160" t="str">
        <f t="shared" si="7"/>
        <v>厦门港-安东（含保税仓）</v>
      </c>
      <c r="I166" s="116" t="s">
        <v>330</v>
      </c>
      <c r="J166" s="116" t="s">
        <v>331</v>
      </c>
      <c r="K166" s="222" t="s">
        <v>332</v>
      </c>
      <c r="L166" s="116">
        <v>0.5</v>
      </c>
      <c r="M166" s="116" t="s">
        <v>56</v>
      </c>
      <c r="N166" s="116" t="s">
        <v>56</v>
      </c>
      <c r="O166" s="120">
        <v>388.58333333333297</v>
      </c>
      <c r="P166" s="221">
        <v>388.58333333333297</v>
      </c>
      <c r="Q166" s="218" t="s">
        <v>947</v>
      </c>
      <c r="R166" s="320">
        <v>10</v>
      </c>
      <c r="S166" s="229"/>
      <c r="T166" s="237"/>
    </row>
    <row r="167" spans="1:20" ht="33.75" customHeight="1" x14ac:dyDescent="0.2">
      <c r="A167" s="129">
        <v>165</v>
      </c>
      <c r="B167" s="129" t="s">
        <v>31</v>
      </c>
      <c r="C167" s="129" t="s">
        <v>326</v>
      </c>
      <c r="D167" s="129">
        <v>10</v>
      </c>
      <c r="E167" s="116" t="s">
        <v>327</v>
      </c>
      <c r="F167" s="116" t="s">
        <v>333</v>
      </c>
      <c r="G167" s="116" t="s">
        <v>334</v>
      </c>
      <c r="H167" s="160" t="str">
        <f t="shared" si="7"/>
        <v>厦门港-工业城、五里、后林区域</v>
      </c>
      <c r="I167" s="116" t="s">
        <v>330</v>
      </c>
      <c r="J167" s="116" t="s">
        <v>331</v>
      </c>
      <c r="K167" s="222" t="s">
        <v>332</v>
      </c>
      <c r="L167" s="116">
        <v>0.5</v>
      </c>
      <c r="M167" s="116" t="s">
        <v>56</v>
      </c>
      <c r="N167" s="116" t="s">
        <v>56</v>
      </c>
      <c r="O167" s="120">
        <v>266.33333333333297</v>
      </c>
      <c r="P167" s="221">
        <v>266.33333333333297</v>
      </c>
      <c r="Q167" s="218" t="s">
        <v>947</v>
      </c>
      <c r="R167" s="320">
        <v>10</v>
      </c>
      <c r="S167" s="229"/>
      <c r="T167" s="237"/>
    </row>
    <row r="168" spans="1:20" ht="33.75" customHeight="1" x14ac:dyDescent="0.2">
      <c r="A168" s="129">
        <v>166</v>
      </c>
      <c r="B168" s="129" t="s">
        <v>31</v>
      </c>
      <c r="C168" s="195" t="s">
        <v>335</v>
      </c>
      <c r="D168" s="129">
        <v>11</v>
      </c>
      <c r="E168" s="63" t="s">
        <v>139</v>
      </c>
      <c r="F168" s="63" t="s">
        <v>917</v>
      </c>
      <c r="G168" s="63" t="s">
        <v>917</v>
      </c>
      <c r="H168" s="160" t="str">
        <f t="shared" si="7"/>
        <v>晋江-厦门</v>
      </c>
      <c r="I168" s="63" t="s">
        <v>336</v>
      </c>
      <c r="J168" s="63" t="s">
        <v>331</v>
      </c>
      <c r="K168" s="137" t="s">
        <v>337</v>
      </c>
      <c r="L168" s="137">
        <v>0.5</v>
      </c>
      <c r="M168" s="116" t="s">
        <v>56</v>
      </c>
      <c r="N168" s="116" t="s">
        <v>56</v>
      </c>
      <c r="O168" s="138">
        <v>84</v>
      </c>
      <c r="P168" s="138">
        <v>84</v>
      </c>
      <c r="Q168" s="218" t="s">
        <v>947</v>
      </c>
      <c r="R168" s="319">
        <v>20</v>
      </c>
      <c r="S168" s="121" t="s">
        <v>338</v>
      </c>
      <c r="T168" s="237"/>
    </row>
    <row r="169" spans="1:20" ht="33.75" customHeight="1" x14ac:dyDescent="0.2">
      <c r="A169" s="129">
        <v>167</v>
      </c>
      <c r="B169" s="129" t="s">
        <v>31</v>
      </c>
      <c r="C169" s="129" t="s">
        <v>326</v>
      </c>
      <c r="D169" s="129">
        <v>12</v>
      </c>
      <c r="E169" s="63" t="s">
        <v>286</v>
      </c>
      <c r="F169" s="116" t="s">
        <v>339</v>
      </c>
      <c r="G169" s="116" t="s">
        <v>340</v>
      </c>
      <c r="H169" s="160" t="str">
        <f t="shared" si="7"/>
        <v>上海港-淮安区域客户</v>
      </c>
      <c r="I169" s="116" t="s">
        <v>341</v>
      </c>
      <c r="J169" s="116" t="s">
        <v>331</v>
      </c>
      <c r="K169" s="222" t="s">
        <v>342</v>
      </c>
      <c r="L169" s="116">
        <v>1</v>
      </c>
      <c r="M169" s="116" t="s">
        <v>56</v>
      </c>
      <c r="N169" s="116" t="s">
        <v>56</v>
      </c>
      <c r="O169" s="120">
        <v>1</v>
      </c>
      <c r="P169" s="221">
        <v>1</v>
      </c>
      <c r="Q169" s="218" t="s">
        <v>947</v>
      </c>
      <c r="R169" s="336">
        <v>1</v>
      </c>
      <c r="S169" s="229"/>
      <c r="T169" s="237"/>
    </row>
    <row r="170" spans="1:20" ht="33.75" customHeight="1" x14ac:dyDescent="0.2">
      <c r="A170" s="129">
        <v>168</v>
      </c>
      <c r="B170" s="129" t="s">
        <v>31</v>
      </c>
      <c r="C170" s="129" t="s">
        <v>326</v>
      </c>
      <c r="D170" s="129">
        <v>13</v>
      </c>
      <c r="E170" s="63" t="s">
        <v>286</v>
      </c>
      <c r="F170" s="116" t="s">
        <v>339</v>
      </c>
      <c r="G170" s="116" t="s">
        <v>343</v>
      </c>
      <c r="H170" s="160" t="str">
        <f t="shared" si="7"/>
        <v>上海港-滁州区域客户</v>
      </c>
      <c r="I170" s="116" t="s">
        <v>341</v>
      </c>
      <c r="J170" s="116" t="s">
        <v>331</v>
      </c>
      <c r="K170" s="222" t="s">
        <v>342</v>
      </c>
      <c r="L170" s="116">
        <v>1</v>
      </c>
      <c r="M170" s="116" t="s">
        <v>56</v>
      </c>
      <c r="N170" s="116" t="s">
        <v>56</v>
      </c>
      <c r="O170" s="120">
        <v>1</v>
      </c>
      <c r="P170" s="221">
        <v>1</v>
      </c>
      <c r="Q170" s="218" t="s">
        <v>947</v>
      </c>
      <c r="R170" s="336"/>
      <c r="S170" s="229"/>
      <c r="T170" s="237"/>
    </row>
    <row r="171" spans="1:20" ht="33.75" customHeight="1" x14ac:dyDescent="0.2">
      <c r="A171" s="129">
        <v>169</v>
      </c>
      <c r="B171" s="129" t="s">
        <v>31</v>
      </c>
      <c r="C171" s="195" t="s">
        <v>326</v>
      </c>
      <c r="D171" s="129">
        <v>14</v>
      </c>
      <c r="E171" s="63" t="s">
        <v>286</v>
      </c>
      <c r="F171" s="63" t="s">
        <v>339</v>
      </c>
      <c r="G171" s="63" t="s">
        <v>344</v>
      </c>
      <c r="H171" s="160" t="str">
        <f t="shared" si="7"/>
        <v>上海港-嘉兴区域客户</v>
      </c>
      <c r="I171" s="63" t="s">
        <v>330</v>
      </c>
      <c r="J171" s="116" t="s">
        <v>331</v>
      </c>
      <c r="K171" s="137" t="s">
        <v>345</v>
      </c>
      <c r="L171" s="137">
        <v>1</v>
      </c>
      <c r="M171" s="116" t="s">
        <v>56</v>
      </c>
      <c r="N171" s="116" t="s">
        <v>56</v>
      </c>
      <c r="O171" s="138">
        <v>1</v>
      </c>
      <c r="P171" s="219">
        <v>1</v>
      </c>
      <c r="Q171" s="218" t="s">
        <v>947</v>
      </c>
      <c r="R171" s="336"/>
      <c r="S171" s="229"/>
      <c r="T171" s="237"/>
    </row>
    <row r="172" spans="1:20" ht="33.75" customHeight="1" x14ac:dyDescent="0.2">
      <c r="A172" s="129">
        <v>170</v>
      </c>
      <c r="B172" s="129" t="s">
        <v>31</v>
      </c>
      <c r="C172" s="195" t="s">
        <v>326</v>
      </c>
      <c r="D172" s="129">
        <v>15</v>
      </c>
      <c r="E172" s="63" t="s">
        <v>286</v>
      </c>
      <c r="F172" s="63" t="s">
        <v>339</v>
      </c>
      <c r="G172" s="63" t="s">
        <v>346</v>
      </c>
      <c r="H172" s="160" t="str">
        <f t="shared" si="7"/>
        <v>上海港-泰州区域客户</v>
      </c>
      <c r="I172" s="63" t="s">
        <v>330</v>
      </c>
      <c r="J172" s="116" t="s">
        <v>331</v>
      </c>
      <c r="K172" s="137" t="s">
        <v>345</v>
      </c>
      <c r="L172" s="137">
        <v>1</v>
      </c>
      <c r="M172" s="116" t="s">
        <v>56</v>
      </c>
      <c r="N172" s="116" t="s">
        <v>56</v>
      </c>
      <c r="O172" s="138">
        <v>1</v>
      </c>
      <c r="P172" s="219">
        <v>1</v>
      </c>
      <c r="Q172" s="218" t="s">
        <v>947</v>
      </c>
      <c r="R172" s="336"/>
      <c r="S172" s="229"/>
      <c r="T172" s="237"/>
    </row>
    <row r="173" spans="1:20" ht="33.75" customHeight="1" x14ac:dyDescent="0.2">
      <c r="A173" s="129">
        <v>171</v>
      </c>
      <c r="B173" s="129" t="s">
        <v>31</v>
      </c>
      <c r="C173" s="195" t="s">
        <v>326</v>
      </c>
      <c r="D173" s="129">
        <v>16</v>
      </c>
      <c r="E173" s="63" t="s">
        <v>286</v>
      </c>
      <c r="F173" s="63" t="s">
        <v>339</v>
      </c>
      <c r="G173" s="63" t="s">
        <v>347</v>
      </c>
      <c r="H173" s="160" t="str">
        <f t="shared" si="7"/>
        <v>上海港-宝山区域客户</v>
      </c>
      <c r="I173" s="63" t="s">
        <v>330</v>
      </c>
      <c r="J173" s="116" t="s">
        <v>331</v>
      </c>
      <c r="K173" s="137" t="s">
        <v>345</v>
      </c>
      <c r="L173" s="137">
        <v>1</v>
      </c>
      <c r="M173" s="116" t="s">
        <v>56</v>
      </c>
      <c r="N173" s="116" t="s">
        <v>56</v>
      </c>
      <c r="O173" s="138">
        <v>1</v>
      </c>
      <c r="P173" s="219">
        <v>1</v>
      </c>
      <c r="Q173" s="218" t="s">
        <v>947</v>
      </c>
      <c r="R173" s="336"/>
      <c r="S173" s="229"/>
      <c r="T173" s="237"/>
    </row>
    <row r="174" spans="1:20" ht="33.75" customHeight="1" x14ac:dyDescent="0.2">
      <c r="A174" s="129">
        <v>172</v>
      </c>
      <c r="B174" s="129" t="s">
        <v>31</v>
      </c>
      <c r="C174" s="195" t="s">
        <v>326</v>
      </c>
      <c r="D174" s="129">
        <v>17</v>
      </c>
      <c r="E174" s="63" t="s">
        <v>286</v>
      </c>
      <c r="F174" s="63" t="s">
        <v>339</v>
      </c>
      <c r="G174" s="63" t="s">
        <v>348</v>
      </c>
      <c r="H174" s="160" t="str">
        <f t="shared" si="7"/>
        <v>上海港-嘉定区域客户</v>
      </c>
      <c r="I174" s="63" t="s">
        <v>330</v>
      </c>
      <c r="J174" s="116" t="s">
        <v>331</v>
      </c>
      <c r="K174" s="137" t="s">
        <v>345</v>
      </c>
      <c r="L174" s="137">
        <v>1</v>
      </c>
      <c r="M174" s="116" t="s">
        <v>56</v>
      </c>
      <c r="N174" s="116" t="s">
        <v>56</v>
      </c>
      <c r="O174" s="138">
        <v>1</v>
      </c>
      <c r="P174" s="219">
        <v>1</v>
      </c>
      <c r="Q174" s="218" t="s">
        <v>947</v>
      </c>
      <c r="R174" s="336"/>
      <c r="S174" s="229"/>
      <c r="T174" s="237"/>
    </row>
    <row r="175" spans="1:20" ht="33.75" customHeight="1" x14ac:dyDescent="0.2">
      <c r="A175" s="129">
        <v>173</v>
      </c>
      <c r="B175" s="129" t="s">
        <v>31</v>
      </c>
      <c r="C175" s="195" t="s">
        <v>326</v>
      </c>
      <c r="D175" s="129">
        <v>18</v>
      </c>
      <c r="E175" s="63" t="s">
        <v>286</v>
      </c>
      <c r="F175" s="63" t="s">
        <v>339</v>
      </c>
      <c r="G175" s="63" t="s">
        <v>349</v>
      </c>
      <c r="H175" s="160" t="str">
        <f t="shared" si="7"/>
        <v>上海港-常州区域客户</v>
      </c>
      <c r="I175" s="63" t="s">
        <v>330</v>
      </c>
      <c r="J175" s="116" t="s">
        <v>331</v>
      </c>
      <c r="K175" s="137" t="s">
        <v>345</v>
      </c>
      <c r="L175" s="137">
        <v>1</v>
      </c>
      <c r="M175" s="116" t="s">
        <v>56</v>
      </c>
      <c r="N175" s="116" t="s">
        <v>56</v>
      </c>
      <c r="O175" s="138">
        <v>2</v>
      </c>
      <c r="P175" s="219">
        <v>2</v>
      </c>
      <c r="Q175" s="218" t="s">
        <v>947</v>
      </c>
      <c r="R175" s="336"/>
      <c r="S175" s="229"/>
      <c r="T175" s="237"/>
    </row>
    <row r="176" spans="1:20" ht="33.75" customHeight="1" x14ac:dyDescent="0.2">
      <c r="A176" s="129">
        <v>174</v>
      </c>
      <c r="B176" s="165" t="s">
        <v>31</v>
      </c>
      <c r="C176" s="165" t="s">
        <v>326</v>
      </c>
      <c r="D176" s="129">
        <v>19</v>
      </c>
      <c r="E176" s="165" t="s">
        <v>286</v>
      </c>
      <c r="F176" s="165" t="s">
        <v>350</v>
      </c>
      <c r="G176" s="165" t="s">
        <v>351</v>
      </c>
      <c r="H176" s="223" t="s">
        <v>352</v>
      </c>
      <c r="I176" s="165" t="s">
        <v>353</v>
      </c>
      <c r="J176" s="165" t="s">
        <v>94</v>
      </c>
      <c r="K176" s="165">
        <v>30</v>
      </c>
      <c r="L176" s="165">
        <v>1</v>
      </c>
      <c r="M176" s="122" t="s">
        <v>56</v>
      </c>
      <c r="N176" s="122" t="s">
        <v>56</v>
      </c>
      <c r="O176" s="194" t="s">
        <v>354</v>
      </c>
      <c r="P176" s="194" t="s">
        <v>354</v>
      </c>
      <c r="Q176" s="218" t="s">
        <v>947</v>
      </c>
      <c r="R176" s="319">
        <v>1</v>
      </c>
      <c r="S176" s="121" t="s">
        <v>355</v>
      </c>
      <c r="T176" s="237"/>
    </row>
    <row r="177" spans="1:20" ht="33.75" customHeight="1" x14ac:dyDescent="0.2">
      <c r="A177" s="129">
        <v>175</v>
      </c>
      <c r="B177" s="129" t="s">
        <v>31</v>
      </c>
      <c r="C177" s="129" t="s">
        <v>326</v>
      </c>
      <c r="D177" s="129">
        <v>20</v>
      </c>
      <c r="E177" s="116" t="s">
        <v>356</v>
      </c>
      <c r="F177" s="116" t="s">
        <v>357</v>
      </c>
      <c r="G177" s="116" t="s">
        <v>340</v>
      </c>
      <c r="H177" s="160" t="str">
        <f>E177&amp;"-"&amp;G177</f>
        <v>江苏-淮安区域客户</v>
      </c>
      <c r="I177" s="116" t="s">
        <v>341</v>
      </c>
      <c r="J177" s="116" t="s">
        <v>331</v>
      </c>
      <c r="K177" s="137" t="s">
        <v>345</v>
      </c>
      <c r="L177" s="116">
        <v>1</v>
      </c>
      <c r="M177" s="116" t="s">
        <v>56</v>
      </c>
      <c r="N177" s="116" t="s">
        <v>56</v>
      </c>
      <c r="O177" s="120">
        <v>11.8333333333333</v>
      </c>
      <c r="P177" s="120">
        <v>11.8333333333333</v>
      </c>
      <c r="Q177" s="218" t="s">
        <v>947</v>
      </c>
      <c r="R177" s="320">
        <v>1</v>
      </c>
      <c r="S177" s="229"/>
      <c r="T177" s="237"/>
    </row>
    <row r="178" spans="1:20" ht="33.75" customHeight="1" x14ac:dyDescent="0.2">
      <c r="A178" s="129">
        <v>176</v>
      </c>
      <c r="B178" s="129" t="s">
        <v>31</v>
      </c>
      <c r="C178" s="195" t="s">
        <v>326</v>
      </c>
      <c r="D178" s="129">
        <v>21</v>
      </c>
      <c r="E178" s="63" t="s">
        <v>358</v>
      </c>
      <c r="F178" s="63" t="s">
        <v>358</v>
      </c>
      <c r="G178" s="63" t="s">
        <v>359</v>
      </c>
      <c r="H178" s="160" t="str">
        <f>E178&amp;"-"&amp;G178</f>
        <v>重庆港-什邡市经济开发区</v>
      </c>
      <c r="I178" s="63" t="s">
        <v>330</v>
      </c>
      <c r="J178" s="116" t="s">
        <v>331</v>
      </c>
      <c r="K178" s="137" t="s">
        <v>345</v>
      </c>
      <c r="L178" s="137"/>
      <c r="M178" s="116" t="s">
        <v>56</v>
      </c>
      <c r="N178" s="116" t="s">
        <v>56</v>
      </c>
      <c r="O178" s="138" t="s">
        <v>360</v>
      </c>
      <c r="P178" s="219" t="s">
        <v>360</v>
      </c>
      <c r="Q178" s="218" t="s">
        <v>947</v>
      </c>
      <c r="R178" s="320">
        <v>1</v>
      </c>
      <c r="S178" s="121"/>
      <c r="T178" s="237"/>
    </row>
    <row r="179" spans="1:20" ht="33.75" customHeight="1" x14ac:dyDescent="0.2">
      <c r="A179" s="129">
        <v>177</v>
      </c>
      <c r="B179" s="129" t="s">
        <v>31</v>
      </c>
      <c r="C179" s="195" t="s">
        <v>326</v>
      </c>
      <c r="D179" s="129">
        <v>22</v>
      </c>
      <c r="E179" s="63" t="s">
        <v>358</v>
      </c>
      <c r="F179" s="63" t="s">
        <v>358</v>
      </c>
      <c r="G179" s="63" t="s">
        <v>361</v>
      </c>
      <c r="H179" s="160" t="str">
        <f>E179&amp;"-"&amp;G179</f>
        <v xml:space="preserve">重庆港-成都塑料城 </v>
      </c>
      <c r="I179" s="63" t="s">
        <v>330</v>
      </c>
      <c r="J179" s="116" t="s">
        <v>331</v>
      </c>
      <c r="K179" s="137" t="s">
        <v>345</v>
      </c>
      <c r="L179" s="137"/>
      <c r="M179" s="116" t="s">
        <v>56</v>
      </c>
      <c r="N179" s="116" t="s">
        <v>56</v>
      </c>
      <c r="O179" s="138" t="s">
        <v>360</v>
      </c>
      <c r="P179" s="219" t="s">
        <v>360</v>
      </c>
      <c r="Q179" s="218" t="s">
        <v>947</v>
      </c>
      <c r="R179" s="320">
        <v>1</v>
      </c>
      <c r="S179" s="121"/>
      <c r="T179" s="237"/>
    </row>
    <row r="180" spans="1:20" ht="33.75" customHeight="1" x14ac:dyDescent="0.2">
      <c r="A180" s="129">
        <v>178</v>
      </c>
      <c r="B180" s="129" t="s">
        <v>31</v>
      </c>
      <c r="C180" s="129" t="s">
        <v>326</v>
      </c>
      <c r="D180" s="129">
        <v>23</v>
      </c>
      <c r="E180" s="63" t="s">
        <v>362</v>
      </c>
      <c r="F180" s="116" t="s">
        <v>363</v>
      </c>
      <c r="G180" s="116" t="s">
        <v>364</v>
      </c>
      <c r="H180" s="160" t="str">
        <f>E180&amp;"-"&amp;G180</f>
        <v>天津港-石家庄客户</v>
      </c>
      <c r="I180" s="116" t="s">
        <v>341</v>
      </c>
      <c r="J180" s="116" t="s">
        <v>331</v>
      </c>
      <c r="K180" s="137" t="s">
        <v>345</v>
      </c>
      <c r="L180" s="116">
        <v>1</v>
      </c>
      <c r="M180" s="116" t="s">
        <v>56</v>
      </c>
      <c r="N180" s="116" t="s">
        <v>56</v>
      </c>
      <c r="O180" s="120">
        <v>4</v>
      </c>
      <c r="P180" s="120">
        <v>4</v>
      </c>
      <c r="Q180" s="218" t="s">
        <v>947</v>
      </c>
      <c r="R180" s="336">
        <v>1</v>
      </c>
      <c r="S180" s="229"/>
      <c r="T180" s="237"/>
    </row>
    <row r="181" spans="1:20" ht="33.75" customHeight="1" x14ac:dyDescent="0.2">
      <c r="A181" s="129">
        <v>179</v>
      </c>
      <c r="B181" s="129" t="s">
        <v>31</v>
      </c>
      <c r="C181" s="129" t="s">
        <v>326</v>
      </c>
      <c r="D181" s="129">
        <v>24</v>
      </c>
      <c r="E181" s="63" t="s">
        <v>362</v>
      </c>
      <c r="F181" s="116" t="s">
        <v>363</v>
      </c>
      <c r="G181" s="116" t="s">
        <v>365</v>
      </c>
      <c r="H181" s="160" t="str">
        <f>E181&amp;"-"&amp;G181</f>
        <v>天津港-北京客户</v>
      </c>
      <c r="I181" s="116" t="s">
        <v>341</v>
      </c>
      <c r="J181" s="116" t="s">
        <v>331</v>
      </c>
      <c r="K181" s="137" t="s">
        <v>345</v>
      </c>
      <c r="L181" s="116">
        <v>1</v>
      </c>
      <c r="M181" s="116" t="s">
        <v>56</v>
      </c>
      <c r="N181" s="116" t="s">
        <v>56</v>
      </c>
      <c r="O181" s="120">
        <v>6</v>
      </c>
      <c r="P181" s="120">
        <v>6</v>
      </c>
      <c r="Q181" s="218" t="s">
        <v>947</v>
      </c>
      <c r="R181" s="336"/>
      <c r="S181" s="229"/>
      <c r="T181" s="237"/>
    </row>
    <row r="182" spans="1:20" ht="33.75" customHeight="1" x14ac:dyDescent="0.2">
      <c r="A182" s="129">
        <v>180</v>
      </c>
      <c r="B182" s="129" t="s">
        <v>31</v>
      </c>
      <c r="C182" s="195" t="s">
        <v>326</v>
      </c>
      <c r="D182" s="129">
        <v>25</v>
      </c>
      <c r="E182" s="63" t="s">
        <v>362</v>
      </c>
      <c r="F182" s="63" t="s">
        <v>362</v>
      </c>
      <c r="G182" s="63" t="s">
        <v>366</v>
      </c>
      <c r="H182" s="160" t="str">
        <f t="shared" ref="H182:H195" si="8">E182&amp;"-"&amp;G182</f>
        <v>天津港-天津自提（含仓库、装卸）</v>
      </c>
      <c r="I182" s="63" t="s">
        <v>330</v>
      </c>
      <c r="J182" s="116" t="s">
        <v>331</v>
      </c>
      <c r="K182" s="137" t="s">
        <v>345</v>
      </c>
      <c r="L182" s="137">
        <v>0.5</v>
      </c>
      <c r="M182" s="116" t="s">
        <v>56</v>
      </c>
      <c r="N182" s="116" t="s">
        <v>56</v>
      </c>
      <c r="O182" s="138">
        <v>2.1666666666666701</v>
      </c>
      <c r="P182" s="138">
        <v>2.1666666666666701</v>
      </c>
      <c r="Q182" s="218" t="s">
        <v>947</v>
      </c>
      <c r="R182" s="336"/>
      <c r="S182" s="121"/>
      <c r="T182" s="237"/>
    </row>
    <row r="183" spans="1:20" ht="33.75" customHeight="1" x14ac:dyDescent="0.2">
      <c r="A183" s="129">
        <v>181</v>
      </c>
      <c r="B183" s="129" t="s">
        <v>31</v>
      </c>
      <c r="C183" s="195" t="s">
        <v>326</v>
      </c>
      <c r="D183" s="129">
        <v>26</v>
      </c>
      <c r="E183" s="63" t="s">
        <v>367</v>
      </c>
      <c r="F183" s="63" t="s">
        <v>367</v>
      </c>
      <c r="G183" s="63" t="s">
        <v>368</v>
      </c>
      <c r="H183" s="160" t="str">
        <f t="shared" si="8"/>
        <v>长沙港-湘潭</v>
      </c>
      <c r="I183" s="63" t="s">
        <v>330</v>
      </c>
      <c r="J183" s="116" t="s">
        <v>331</v>
      </c>
      <c r="K183" s="137" t="s">
        <v>345</v>
      </c>
      <c r="L183" s="137">
        <v>1</v>
      </c>
      <c r="M183" s="116" t="s">
        <v>56</v>
      </c>
      <c r="N183" s="116" t="s">
        <v>56</v>
      </c>
      <c r="O183" s="138">
        <v>5.1666666666666696</v>
      </c>
      <c r="P183" s="138">
        <v>5.1666666666666696</v>
      </c>
      <c r="Q183" s="218" t="s">
        <v>947</v>
      </c>
      <c r="R183" s="337">
        <v>1</v>
      </c>
      <c r="S183" s="121"/>
      <c r="T183" s="237"/>
    </row>
    <row r="184" spans="1:20" ht="33.75" customHeight="1" x14ac:dyDescent="0.2">
      <c r="A184" s="129">
        <v>182</v>
      </c>
      <c r="B184" s="129" t="s">
        <v>31</v>
      </c>
      <c r="C184" s="195" t="s">
        <v>326</v>
      </c>
      <c r="D184" s="129">
        <v>27</v>
      </c>
      <c r="E184" s="63" t="s">
        <v>367</v>
      </c>
      <c r="F184" s="63" t="s">
        <v>367</v>
      </c>
      <c r="G184" s="63" t="s">
        <v>369</v>
      </c>
      <c r="H184" s="160" t="str">
        <f t="shared" si="8"/>
        <v>长沙港-岳阳</v>
      </c>
      <c r="I184" s="63" t="s">
        <v>330</v>
      </c>
      <c r="J184" s="116" t="s">
        <v>331</v>
      </c>
      <c r="K184" s="137" t="s">
        <v>345</v>
      </c>
      <c r="L184" s="137">
        <v>1</v>
      </c>
      <c r="M184" s="116" t="s">
        <v>56</v>
      </c>
      <c r="N184" s="116" t="s">
        <v>56</v>
      </c>
      <c r="O184" s="138">
        <v>0.66666666666666696</v>
      </c>
      <c r="P184" s="138">
        <v>0.66666666666666696</v>
      </c>
      <c r="Q184" s="218" t="s">
        <v>947</v>
      </c>
      <c r="R184" s="338"/>
      <c r="S184" s="121"/>
      <c r="T184" s="237"/>
    </row>
    <row r="185" spans="1:20" ht="33.75" customHeight="1" x14ac:dyDescent="0.2">
      <c r="A185" s="129">
        <v>183</v>
      </c>
      <c r="B185" s="129" t="s">
        <v>31</v>
      </c>
      <c r="C185" s="195" t="s">
        <v>326</v>
      </c>
      <c r="D185" s="129">
        <v>28</v>
      </c>
      <c r="E185" s="63" t="s">
        <v>367</v>
      </c>
      <c r="F185" s="63" t="s">
        <v>367</v>
      </c>
      <c r="G185" s="63" t="s">
        <v>370</v>
      </c>
      <c r="H185" s="160" t="str">
        <f t="shared" si="8"/>
        <v>长沙港-浏阳</v>
      </c>
      <c r="I185" s="63" t="s">
        <v>330</v>
      </c>
      <c r="J185" s="116" t="s">
        <v>331</v>
      </c>
      <c r="K185" s="137" t="s">
        <v>345</v>
      </c>
      <c r="L185" s="137">
        <v>1</v>
      </c>
      <c r="M185" s="116" t="s">
        <v>56</v>
      </c>
      <c r="N185" s="116" t="s">
        <v>56</v>
      </c>
      <c r="O185" s="138">
        <v>4.1666666666666696</v>
      </c>
      <c r="P185" s="138">
        <v>4.1666666666666696</v>
      </c>
      <c r="Q185" s="218" t="s">
        <v>947</v>
      </c>
      <c r="R185" s="338"/>
      <c r="S185" s="121"/>
      <c r="T185" s="237"/>
    </row>
    <row r="186" spans="1:20" ht="33.75" customHeight="1" x14ac:dyDescent="0.2">
      <c r="A186" s="129">
        <v>184</v>
      </c>
      <c r="B186" s="129" t="s">
        <v>31</v>
      </c>
      <c r="C186" s="195" t="s">
        <v>326</v>
      </c>
      <c r="D186" s="129">
        <v>29</v>
      </c>
      <c r="E186" s="63" t="s">
        <v>367</v>
      </c>
      <c r="F186" s="63" t="s">
        <v>367</v>
      </c>
      <c r="G186" s="63" t="s">
        <v>371</v>
      </c>
      <c r="H186" s="160" t="str">
        <f t="shared" si="8"/>
        <v>长沙港-长沙望城工业园</v>
      </c>
      <c r="I186" s="63" t="s">
        <v>330</v>
      </c>
      <c r="J186" s="116" t="s">
        <v>331</v>
      </c>
      <c r="K186" s="137" t="s">
        <v>345</v>
      </c>
      <c r="L186" s="137">
        <v>1</v>
      </c>
      <c r="M186" s="116" t="s">
        <v>56</v>
      </c>
      <c r="N186" s="116" t="s">
        <v>56</v>
      </c>
      <c r="O186" s="138">
        <v>4.5</v>
      </c>
      <c r="P186" s="138">
        <v>4.5</v>
      </c>
      <c r="Q186" s="218" t="s">
        <v>947</v>
      </c>
      <c r="R186" s="339"/>
      <c r="S186" s="121"/>
      <c r="T186" s="237"/>
    </row>
    <row r="187" spans="1:20" s="244" customFormat="1" ht="33.75" customHeight="1" x14ac:dyDescent="0.2">
      <c r="A187" s="129">
        <v>185</v>
      </c>
      <c r="B187" s="129" t="s">
        <v>31</v>
      </c>
      <c r="C187" s="195" t="s">
        <v>326</v>
      </c>
      <c r="D187" s="129">
        <v>30</v>
      </c>
      <c r="E187" s="137" t="s">
        <v>372</v>
      </c>
      <c r="F187" s="137" t="s">
        <v>372</v>
      </c>
      <c r="G187" s="137" t="s">
        <v>373</v>
      </c>
      <c r="H187" s="211" t="str">
        <f t="shared" si="8"/>
        <v>岳阳港-湖南岳阳市云溪区云港大道与沿江路交叉口 湖南宏岳科技公司</v>
      </c>
      <c r="I187" s="137" t="s">
        <v>330</v>
      </c>
      <c r="J187" s="116" t="s">
        <v>331</v>
      </c>
      <c r="K187" s="137" t="s">
        <v>345</v>
      </c>
      <c r="L187" s="224">
        <v>1</v>
      </c>
      <c r="M187" s="116" t="s">
        <v>56</v>
      </c>
      <c r="N187" s="116" t="s">
        <v>56</v>
      </c>
      <c r="O187" s="138">
        <v>1</v>
      </c>
      <c r="P187" s="138">
        <v>1</v>
      </c>
      <c r="Q187" s="218" t="s">
        <v>947</v>
      </c>
      <c r="R187" s="319">
        <v>1</v>
      </c>
      <c r="S187" s="163"/>
      <c r="T187" s="238"/>
    </row>
    <row r="188" spans="1:20" ht="33.75" customHeight="1" x14ac:dyDescent="0.2">
      <c r="A188" s="129">
        <v>186</v>
      </c>
      <c r="B188" s="129" t="s">
        <v>31</v>
      </c>
      <c r="C188" s="195" t="s">
        <v>326</v>
      </c>
      <c r="D188" s="129">
        <v>31</v>
      </c>
      <c r="E188" s="63" t="s">
        <v>374</v>
      </c>
      <c r="F188" s="63" t="s">
        <v>374</v>
      </c>
      <c r="G188" s="63" t="s">
        <v>375</v>
      </c>
      <c r="H188" s="160" t="str">
        <f t="shared" si="8"/>
        <v>宁波港-嘉兴市平湖市</v>
      </c>
      <c r="I188" s="63" t="s">
        <v>330</v>
      </c>
      <c r="J188" s="116" t="s">
        <v>331</v>
      </c>
      <c r="K188" s="137" t="s">
        <v>345</v>
      </c>
      <c r="L188" s="137">
        <v>1</v>
      </c>
      <c r="M188" s="116" t="s">
        <v>56</v>
      </c>
      <c r="N188" s="116" t="s">
        <v>56</v>
      </c>
      <c r="O188" s="138" t="s">
        <v>360</v>
      </c>
      <c r="P188" s="219" t="s">
        <v>360</v>
      </c>
      <c r="Q188" s="218" t="s">
        <v>947</v>
      </c>
      <c r="R188" s="319">
        <v>1</v>
      </c>
      <c r="S188" s="121"/>
      <c r="T188" s="237"/>
    </row>
    <row r="189" spans="1:20" ht="33.75" customHeight="1" x14ac:dyDescent="0.2">
      <c r="A189" s="129">
        <v>187</v>
      </c>
      <c r="B189" s="129" t="s">
        <v>31</v>
      </c>
      <c r="C189" s="195" t="s">
        <v>326</v>
      </c>
      <c r="D189" s="129">
        <v>32</v>
      </c>
      <c r="E189" s="63" t="s">
        <v>376</v>
      </c>
      <c r="F189" s="63" t="s">
        <v>376</v>
      </c>
      <c r="G189" s="63" t="s">
        <v>377</v>
      </c>
      <c r="H189" s="160" t="str">
        <f t="shared" si="8"/>
        <v>黄埔港-东莞樟木头塑料市场</v>
      </c>
      <c r="I189" s="63" t="s">
        <v>330</v>
      </c>
      <c r="J189" s="116" t="s">
        <v>331</v>
      </c>
      <c r="K189" s="137" t="s">
        <v>345</v>
      </c>
      <c r="L189" s="137">
        <v>1</v>
      </c>
      <c r="M189" s="116" t="s">
        <v>56</v>
      </c>
      <c r="N189" s="116" t="s">
        <v>56</v>
      </c>
      <c r="O189" s="138">
        <v>4.6666666666666696</v>
      </c>
      <c r="P189" s="138">
        <v>4.6666666666666696</v>
      </c>
      <c r="Q189" s="218" t="s">
        <v>947</v>
      </c>
      <c r="R189" s="340">
        <v>1</v>
      </c>
      <c r="S189" s="121"/>
      <c r="T189" s="237"/>
    </row>
    <row r="190" spans="1:20" ht="33.75" customHeight="1" x14ac:dyDescent="0.2">
      <c r="A190" s="129">
        <v>188</v>
      </c>
      <c r="B190" s="129" t="s">
        <v>31</v>
      </c>
      <c r="C190" s="195" t="s">
        <v>326</v>
      </c>
      <c r="D190" s="129">
        <v>33</v>
      </c>
      <c r="E190" s="63" t="s">
        <v>376</v>
      </c>
      <c r="F190" s="63" t="s">
        <v>376</v>
      </c>
      <c r="G190" s="63" t="s">
        <v>378</v>
      </c>
      <c r="H190" s="160" t="str">
        <f t="shared" si="8"/>
        <v>黄埔港-佛山乐从塑料市场</v>
      </c>
      <c r="I190" s="63" t="s">
        <v>330</v>
      </c>
      <c r="J190" s="116" t="s">
        <v>331</v>
      </c>
      <c r="K190" s="137" t="s">
        <v>345</v>
      </c>
      <c r="L190" s="137">
        <v>1</v>
      </c>
      <c r="M190" s="116" t="s">
        <v>56</v>
      </c>
      <c r="N190" s="116" t="s">
        <v>56</v>
      </c>
      <c r="O190" s="138">
        <v>5.0833333333333304</v>
      </c>
      <c r="P190" s="138">
        <v>5.0833333333333304</v>
      </c>
      <c r="Q190" s="218" t="s">
        <v>947</v>
      </c>
      <c r="R190" s="340"/>
      <c r="S190" s="121"/>
      <c r="T190" s="237"/>
    </row>
    <row r="191" spans="1:20" ht="33.75" customHeight="1" x14ac:dyDescent="0.2">
      <c r="A191" s="129">
        <v>189</v>
      </c>
      <c r="B191" s="129" t="s">
        <v>31</v>
      </c>
      <c r="C191" s="195" t="s">
        <v>326</v>
      </c>
      <c r="D191" s="129">
        <v>34</v>
      </c>
      <c r="E191" s="63" t="s">
        <v>376</v>
      </c>
      <c r="F191" s="63" t="s">
        <v>376</v>
      </c>
      <c r="G191" s="63" t="s">
        <v>379</v>
      </c>
      <c r="H191" s="160" t="str">
        <f t="shared" si="8"/>
        <v>黄埔港-广州黄埔区丰乐北路大沙工业区</v>
      </c>
      <c r="I191" s="63" t="s">
        <v>330</v>
      </c>
      <c r="J191" s="116" t="s">
        <v>331</v>
      </c>
      <c r="K191" s="137" t="s">
        <v>345</v>
      </c>
      <c r="L191" s="137">
        <v>1</v>
      </c>
      <c r="M191" s="116" t="s">
        <v>56</v>
      </c>
      <c r="N191" s="116" t="s">
        <v>56</v>
      </c>
      <c r="O191" s="138">
        <v>3.5</v>
      </c>
      <c r="P191" s="138">
        <v>3.5</v>
      </c>
      <c r="Q191" s="218" t="s">
        <v>947</v>
      </c>
      <c r="R191" s="340"/>
      <c r="S191" s="121"/>
      <c r="T191" s="237"/>
    </row>
    <row r="192" spans="1:20" ht="33.75" customHeight="1" x14ac:dyDescent="0.2">
      <c r="A192" s="129">
        <v>190</v>
      </c>
      <c r="B192" s="129" t="s">
        <v>31</v>
      </c>
      <c r="C192" s="195" t="s">
        <v>326</v>
      </c>
      <c r="D192" s="129">
        <v>35</v>
      </c>
      <c r="E192" s="63" t="s">
        <v>376</v>
      </c>
      <c r="F192" s="63" t="s">
        <v>376</v>
      </c>
      <c r="G192" s="63" t="s">
        <v>380</v>
      </c>
      <c r="H192" s="160" t="str">
        <f t="shared" si="8"/>
        <v>黄埔港-广州市黄埔石化路1788号三和物流园洪逸仓库</v>
      </c>
      <c r="I192" s="63" t="s">
        <v>330</v>
      </c>
      <c r="J192" s="116" t="s">
        <v>331</v>
      </c>
      <c r="K192" s="137" t="s">
        <v>345</v>
      </c>
      <c r="L192" s="137">
        <v>1</v>
      </c>
      <c r="M192" s="116" t="s">
        <v>56</v>
      </c>
      <c r="N192" s="116" t="s">
        <v>56</v>
      </c>
      <c r="O192" s="138">
        <v>0.5</v>
      </c>
      <c r="P192" s="138">
        <v>0.5</v>
      </c>
      <c r="Q192" s="218" t="s">
        <v>947</v>
      </c>
      <c r="R192" s="340"/>
      <c r="S192" s="121"/>
      <c r="T192" s="237"/>
    </row>
    <row r="193" spans="1:20" ht="33.75" customHeight="1" x14ac:dyDescent="0.2">
      <c r="A193" s="129">
        <v>191</v>
      </c>
      <c r="B193" s="129" t="s">
        <v>31</v>
      </c>
      <c r="C193" s="195" t="s">
        <v>326</v>
      </c>
      <c r="D193" s="129">
        <v>36</v>
      </c>
      <c r="E193" s="63" t="s">
        <v>376</v>
      </c>
      <c r="F193" s="63" t="s">
        <v>376</v>
      </c>
      <c r="G193" s="63" t="s">
        <v>381</v>
      </c>
      <c r="H193" s="160" t="str">
        <f t="shared" si="8"/>
        <v>黄埔港-广州市增城区新塘镇南安村大欣利工业园C号仓</v>
      </c>
      <c r="I193" s="63" t="s">
        <v>330</v>
      </c>
      <c r="J193" s="116" t="s">
        <v>331</v>
      </c>
      <c r="K193" s="137" t="s">
        <v>345</v>
      </c>
      <c r="L193" s="137">
        <v>1</v>
      </c>
      <c r="M193" s="116" t="s">
        <v>56</v>
      </c>
      <c r="N193" s="116" t="s">
        <v>56</v>
      </c>
      <c r="O193" s="138" t="s">
        <v>360</v>
      </c>
      <c r="P193" s="219" t="s">
        <v>360</v>
      </c>
      <c r="Q193" s="218" t="s">
        <v>947</v>
      </c>
      <c r="R193" s="340"/>
      <c r="S193" s="121"/>
      <c r="T193" s="237"/>
    </row>
    <row r="194" spans="1:20" ht="33.75" customHeight="1" x14ac:dyDescent="0.2">
      <c r="A194" s="129">
        <v>192</v>
      </c>
      <c r="B194" s="129" t="s">
        <v>31</v>
      </c>
      <c r="C194" s="195" t="s">
        <v>326</v>
      </c>
      <c r="D194" s="129">
        <v>37</v>
      </c>
      <c r="E194" s="63" t="s">
        <v>376</v>
      </c>
      <c r="F194" s="63" t="s">
        <v>376</v>
      </c>
      <c r="G194" s="63" t="s">
        <v>382</v>
      </c>
      <c r="H194" s="160" t="str">
        <f t="shared" si="8"/>
        <v>黄埔港-佛山市南海区</v>
      </c>
      <c r="I194" s="63" t="s">
        <v>330</v>
      </c>
      <c r="J194" s="116" t="s">
        <v>331</v>
      </c>
      <c r="K194" s="137" t="s">
        <v>345</v>
      </c>
      <c r="L194" s="137">
        <v>1</v>
      </c>
      <c r="M194" s="116" t="s">
        <v>56</v>
      </c>
      <c r="N194" s="116" t="s">
        <v>56</v>
      </c>
      <c r="O194" s="138" t="s">
        <v>360</v>
      </c>
      <c r="P194" s="219" t="s">
        <v>360</v>
      </c>
      <c r="Q194" s="218" t="s">
        <v>947</v>
      </c>
      <c r="R194" s="340"/>
      <c r="S194" s="121"/>
      <c r="T194" s="237"/>
    </row>
    <row r="195" spans="1:20" ht="33.75" customHeight="1" x14ac:dyDescent="0.2">
      <c r="A195" s="129">
        <v>193</v>
      </c>
      <c r="B195" s="129" t="s">
        <v>31</v>
      </c>
      <c r="C195" s="195" t="s">
        <v>326</v>
      </c>
      <c r="D195" s="129">
        <v>38</v>
      </c>
      <c r="E195" s="63" t="s">
        <v>376</v>
      </c>
      <c r="F195" s="63" t="s">
        <v>376</v>
      </c>
      <c r="G195" s="63" t="s">
        <v>383</v>
      </c>
      <c r="H195" s="160" t="str">
        <f t="shared" si="8"/>
        <v>黄埔港-江门市新会区</v>
      </c>
      <c r="I195" s="63" t="s">
        <v>330</v>
      </c>
      <c r="J195" s="116" t="s">
        <v>331</v>
      </c>
      <c r="K195" s="137" t="s">
        <v>345</v>
      </c>
      <c r="L195" s="137">
        <v>1</v>
      </c>
      <c r="M195" s="116" t="s">
        <v>56</v>
      </c>
      <c r="N195" s="116" t="s">
        <v>56</v>
      </c>
      <c r="O195" s="138" t="s">
        <v>360</v>
      </c>
      <c r="P195" s="219" t="s">
        <v>360</v>
      </c>
      <c r="Q195" s="218" t="s">
        <v>947</v>
      </c>
      <c r="R195" s="340"/>
      <c r="S195" s="121"/>
      <c r="T195" s="237"/>
    </row>
    <row r="196" spans="1:20" s="245" customFormat="1" ht="33.75" customHeight="1" x14ac:dyDescent="0.2">
      <c r="A196" s="129">
        <v>194</v>
      </c>
      <c r="B196" s="130" t="s">
        <v>31</v>
      </c>
      <c r="C196" s="130" t="s">
        <v>326</v>
      </c>
      <c r="D196" s="129">
        <v>39</v>
      </c>
      <c r="E196" s="111" t="s">
        <v>376</v>
      </c>
      <c r="F196" s="111" t="s">
        <v>376</v>
      </c>
      <c r="G196" s="111" t="s">
        <v>384</v>
      </c>
      <c r="H196" s="223" t="s">
        <v>385</v>
      </c>
      <c r="I196" s="111" t="s">
        <v>330</v>
      </c>
      <c r="J196" s="122" t="s">
        <v>331</v>
      </c>
      <c r="K196" s="165" t="s">
        <v>345</v>
      </c>
      <c r="L196" s="165">
        <v>1</v>
      </c>
      <c r="M196" s="122" t="s">
        <v>56</v>
      </c>
      <c r="N196" s="122" t="s">
        <v>56</v>
      </c>
      <c r="O196" s="194" t="s">
        <v>360</v>
      </c>
      <c r="P196" s="225" t="s">
        <v>360</v>
      </c>
      <c r="Q196" s="218" t="s">
        <v>947</v>
      </c>
      <c r="R196" s="340"/>
      <c r="S196" s="121"/>
      <c r="T196" s="239"/>
    </row>
    <row r="197" spans="1:20" ht="33.75" customHeight="1" x14ac:dyDescent="0.2">
      <c r="A197" s="129">
        <v>195</v>
      </c>
      <c r="B197" s="129" t="s">
        <v>31</v>
      </c>
      <c r="C197" s="195" t="s">
        <v>326</v>
      </c>
      <c r="D197" s="129">
        <v>40</v>
      </c>
      <c r="E197" s="63" t="s">
        <v>386</v>
      </c>
      <c r="F197" s="63" t="s">
        <v>387</v>
      </c>
      <c r="G197" s="63" t="s">
        <v>388</v>
      </c>
      <c r="H197" s="160" t="str">
        <f>E197&amp;"-"&amp;G197</f>
        <v>武汉港-湖北宜昌</v>
      </c>
      <c r="I197" s="63" t="s">
        <v>330</v>
      </c>
      <c r="J197" s="116" t="s">
        <v>331</v>
      </c>
      <c r="K197" s="137" t="s">
        <v>345</v>
      </c>
      <c r="L197" s="137">
        <v>1</v>
      </c>
      <c r="M197" s="116" t="s">
        <v>56</v>
      </c>
      <c r="N197" s="116" t="s">
        <v>56</v>
      </c>
      <c r="O197" s="138" t="s">
        <v>360</v>
      </c>
      <c r="P197" s="219" t="s">
        <v>360</v>
      </c>
      <c r="Q197" s="218" t="s">
        <v>947</v>
      </c>
      <c r="R197" s="340">
        <v>1</v>
      </c>
      <c r="S197" s="121"/>
      <c r="T197" s="237"/>
    </row>
    <row r="198" spans="1:20" ht="33.75" customHeight="1" x14ac:dyDescent="0.2">
      <c r="A198" s="129">
        <v>196</v>
      </c>
      <c r="B198" s="129" t="s">
        <v>31</v>
      </c>
      <c r="C198" s="195" t="s">
        <v>326</v>
      </c>
      <c r="D198" s="129">
        <v>41</v>
      </c>
      <c r="E198" s="63" t="s">
        <v>386</v>
      </c>
      <c r="F198" s="63" t="s">
        <v>387</v>
      </c>
      <c r="G198" s="63" t="s">
        <v>389</v>
      </c>
      <c r="H198" s="160" t="str">
        <f>E198&amp;"-"&amp;G198</f>
        <v>武汉港-河南信阳</v>
      </c>
      <c r="I198" s="63" t="s">
        <v>330</v>
      </c>
      <c r="J198" s="116" t="s">
        <v>331</v>
      </c>
      <c r="K198" s="137" t="s">
        <v>345</v>
      </c>
      <c r="L198" s="137">
        <v>1</v>
      </c>
      <c r="M198" s="116" t="s">
        <v>56</v>
      </c>
      <c r="N198" s="116" t="s">
        <v>56</v>
      </c>
      <c r="O198" s="138" t="s">
        <v>360</v>
      </c>
      <c r="P198" s="219" t="s">
        <v>360</v>
      </c>
      <c r="Q198" s="218" t="s">
        <v>947</v>
      </c>
      <c r="R198" s="340"/>
      <c r="S198" s="121"/>
      <c r="T198" s="237"/>
    </row>
    <row r="199" spans="1:20" ht="33.75" customHeight="1" x14ac:dyDescent="0.2">
      <c r="A199" s="129">
        <v>197</v>
      </c>
      <c r="B199" s="129" t="s">
        <v>31</v>
      </c>
      <c r="C199" s="195" t="s">
        <v>390</v>
      </c>
      <c r="D199" s="129">
        <v>42</v>
      </c>
      <c r="E199" s="63" t="s">
        <v>391</v>
      </c>
      <c r="F199" s="63" t="s">
        <v>350</v>
      </c>
      <c r="G199" s="63" t="s">
        <v>13</v>
      </c>
      <c r="H199" s="160" t="str">
        <f t="shared" ref="H199:H238" si="9">E199&amp;"-"&amp;G199</f>
        <v>苏州宝丽洁-芜湖</v>
      </c>
      <c r="I199" s="63" t="s">
        <v>392</v>
      </c>
      <c r="J199" s="63" t="s">
        <v>55</v>
      </c>
      <c r="K199" s="137">
        <v>40</v>
      </c>
      <c r="L199" s="137">
        <v>1</v>
      </c>
      <c r="M199" s="116" t="s">
        <v>56</v>
      </c>
      <c r="N199" s="116" t="s">
        <v>56</v>
      </c>
      <c r="O199" s="138">
        <v>63</v>
      </c>
      <c r="P199" s="219">
        <v>63</v>
      </c>
      <c r="Q199" s="218" t="s">
        <v>947</v>
      </c>
      <c r="R199" s="329" t="s">
        <v>950</v>
      </c>
      <c r="S199" s="121"/>
      <c r="T199" s="237"/>
    </row>
    <row r="200" spans="1:20" ht="33.75" customHeight="1" x14ac:dyDescent="0.2">
      <c r="A200" s="129">
        <v>198</v>
      </c>
      <c r="B200" s="129" t="s">
        <v>31</v>
      </c>
      <c r="C200" s="195" t="s">
        <v>390</v>
      </c>
      <c r="D200" s="129">
        <v>43</v>
      </c>
      <c r="E200" s="63" t="s">
        <v>391</v>
      </c>
      <c r="F200" s="63" t="s">
        <v>393</v>
      </c>
      <c r="G200" s="63" t="s">
        <v>5</v>
      </c>
      <c r="H200" s="160" t="str">
        <f t="shared" si="9"/>
        <v>苏州宝丽洁-抚顺</v>
      </c>
      <c r="I200" s="63" t="s">
        <v>392</v>
      </c>
      <c r="J200" s="63" t="s">
        <v>55</v>
      </c>
      <c r="K200" s="137">
        <v>40</v>
      </c>
      <c r="L200" s="137">
        <v>3</v>
      </c>
      <c r="M200" s="116" t="s">
        <v>56</v>
      </c>
      <c r="N200" s="116" t="s">
        <v>56</v>
      </c>
      <c r="O200" s="138" t="s">
        <v>354</v>
      </c>
      <c r="P200" s="219" t="s">
        <v>354</v>
      </c>
      <c r="Q200" s="218" t="s">
        <v>947</v>
      </c>
      <c r="R200" s="329"/>
      <c r="S200" s="121"/>
      <c r="T200" s="237"/>
    </row>
    <row r="201" spans="1:20" ht="33.75" customHeight="1" x14ac:dyDescent="0.2">
      <c r="A201" s="129">
        <v>199</v>
      </c>
      <c r="B201" s="129" t="s">
        <v>31</v>
      </c>
      <c r="C201" s="195" t="s">
        <v>390</v>
      </c>
      <c r="D201" s="129">
        <v>44</v>
      </c>
      <c r="E201" s="63" t="s">
        <v>391</v>
      </c>
      <c r="F201" s="63" t="s">
        <v>262</v>
      </c>
      <c r="G201" s="63" t="s">
        <v>242</v>
      </c>
      <c r="H201" s="160" t="str">
        <f t="shared" si="9"/>
        <v>苏州宝丽洁-深圳</v>
      </c>
      <c r="I201" s="63" t="s">
        <v>392</v>
      </c>
      <c r="J201" s="63" t="s">
        <v>55</v>
      </c>
      <c r="K201" s="137">
        <v>40</v>
      </c>
      <c r="L201" s="137">
        <v>2</v>
      </c>
      <c r="M201" s="116" t="s">
        <v>56</v>
      </c>
      <c r="N201" s="116" t="s">
        <v>56</v>
      </c>
      <c r="O201" s="138" t="s">
        <v>354</v>
      </c>
      <c r="P201" s="219" t="s">
        <v>354</v>
      </c>
      <c r="Q201" s="218" t="s">
        <v>947</v>
      </c>
      <c r="R201" s="329"/>
      <c r="S201" s="121"/>
      <c r="T201" s="237"/>
    </row>
    <row r="202" spans="1:20" ht="33.75" customHeight="1" x14ac:dyDescent="0.2">
      <c r="A202" s="129">
        <v>200</v>
      </c>
      <c r="B202" s="129" t="s">
        <v>31</v>
      </c>
      <c r="C202" s="195" t="s">
        <v>390</v>
      </c>
      <c r="D202" s="129">
        <v>45</v>
      </c>
      <c r="E202" s="63" t="s">
        <v>391</v>
      </c>
      <c r="F202" s="63" t="s">
        <v>268</v>
      </c>
      <c r="G202" s="63" t="s">
        <v>136</v>
      </c>
      <c r="H202" s="160" t="str">
        <f t="shared" si="9"/>
        <v>苏州宝丽洁-武汉</v>
      </c>
      <c r="I202" s="63" t="s">
        <v>392</v>
      </c>
      <c r="J202" s="63" t="s">
        <v>55</v>
      </c>
      <c r="K202" s="137">
        <v>40</v>
      </c>
      <c r="L202" s="137">
        <v>2</v>
      </c>
      <c r="M202" s="116" t="s">
        <v>56</v>
      </c>
      <c r="N202" s="116" t="s">
        <v>56</v>
      </c>
      <c r="O202" s="138">
        <v>23</v>
      </c>
      <c r="P202" s="219">
        <v>23</v>
      </c>
      <c r="Q202" s="218" t="s">
        <v>947</v>
      </c>
      <c r="R202" s="329"/>
      <c r="S202" s="121"/>
      <c r="T202" s="237"/>
    </row>
    <row r="203" spans="1:20" ht="33.75" customHeight="1" x14ac:dyDescent="0.2">
      <c r="A203" s="129">
        <v>201</v>
      </c>
      <c r="B203" s="129" t="s">
        <v>31</v>
      </c>
      <c r="C203" s="195" t="s">
        <v>390</v>
      </c>
      <c r="D203" s="129">
        <v>46</v>
      </c>
      <c r="E203" s="63" t="s">
        <v>391</v>
      </c>
      <c r="F203" s="63" t="s">
        <v>185</v>
      </c>
      <c r="G203" s="63" t="s">
        <v>185</v>
      </c>
      <c r="H203" s="160" t="str">
        <f t="shared" si="9"/>
        <v>苏州宝丽洁-上海</v>
      </c>
      <c r="I203" s="63" t="s">
        <v>392</v>
      </c>
      <c r="J203" s="63" t="s">
        <v>55</v>
      </c>
      <c r="K203" s="137">
        <v>40</v>
      </c>
      <c r="L203" s="137">
        <v>1</v>
      </c>
      <c r="M203" s="116" t="s">
        <v>56</v>
      </c>
      <c r="N203" s="116" t="s">
        <v>56</v>
      </c>
      <c r="O203" s="138" t="s">
        <v>354</v>
      </c>
      <c r="P203" s="219" t="s">
        <v>354</v>
      </c>
      <c r="Q203" s="218" t="s">
        <v>947</v>
      </c>
      <c r="R203" s="329"/>
      <c r="S203" s="121"/>
      <c r="T203" s="237"/>
    </row>
    <row r="204" spans="1:20" ht="33.75" customHeight="1" x14ac:dyDescent="0.2">
      <c r="A204" s="129">
        <v>202</v>
      </c>
      <c r="B204" s="129" t="s">
        <v>31</v>
      </c>
      <c r="C204" s="195" t="s">
        <v>390</v>
      </c>
      <c r="D204" s="129">
        <v>47</v>
      </c>
      <c r="E204" s="63" t="s">
        <v>391</v>
      </c>
      <c r="F204" s="63" t="s">
        <v>320</v>
      </c>
      <c r="G204" s="63" t="s">
        <v>7</v>
      </c>
      <c r="H204" s="160" t="str">
        <f t="shared" si="9"/>
        <v>苏州宝丽洁-天津</v>
      </c>
      <c r="I204" s="63" t="s">
        <v>392</v>
      </c>
      <c r="J204" s="63" t="s">
        <v>55</v>
      </c>
      <c r="K204" s="137">
        <v>40</v>
      </c>
      <c r="L204" s="137">
        <v>2</v>
      </c>
      <c r="M204" s="116" t="s">
        <v>56</v>
      </c>
      <c r="N204" s="116" t="s">
        <v>56</v>
      </c>
      <c r="O204" s="138" t="s">
        <v>354</v>
      </c>
      <c r="P204" s="219" t="s">
        <v>354</v>
      </c>
      <c r="Q204" s="218" t="s">
        <v>947</v>
      </c>
      <c r="R204" s="329"/>
      <c r="S204" s="121"/>
      <c r="T204" s="237"/>
    </row>
    <row r="205" spans="1:20" ht="33.75" customHeight="1" x14ac:dyDescent="0.2">
      <c r="A205" s="129">
        <v>203</v>
      </c>
      <c r="B205" s="129" t="s">
        <v>31</v>
      </c>
      <c r="C205" s="195" t="s">
        <v>390</v>
      </c>
      <c r="D205" s="129">
        <v>48</v>
      </c>
      <c r="E205" s="63" t="s">
        <v>391</v>
      </c>
      <c r="F205" s="63" t="s">
        <v>394</v>
      </c>
      <c r="G205" s="63" t="s">
        <v>72</v>
      </c>
      <c r="H205" s="160" t="str">
        <f t="shared" si="9"/>
        <v>苏州宝丽洁-潍坊</v>
      </c>
      <c r="I205" s="63" t="s">
        <v>392</v>
      </c>
      <c r="J205" s="63" t="s">
        <v>55</v>
      </c>
      <c r="K205" s="137">
        <v>40</v>
      </c>
      <c r="L205" s="137">
        <v>2</v>
      </c>
      <c r="M205" s="116" t="s">
        <v>56</v>
      </c>
      <c r="N205" s="116" t="s">
        <v>56</v>
      </c>
      <c r="O205" s="138">
        <v>13.611841666666701</v>
      </c>
      <c r="P205" s="138">
        <v>13.611841666666701</v>
      </c>
      <c r="Q205" s="218" t="s">
        <v>947</v>
      </c>
      <c r="R205" s="329"/>
      <c r="S205" s="121"/>
      <c r="T205" s="237"/>
    </row>
    <row r="206" spans="1:20" ht="33.75" customHeight="1" x14ac:dyDescent="0.2">
      <c r="A206" s="129">
        <v>204</v>
      </c>
      <c r="B206" s="129" t="s">
        <v>31</v>
      </c>
      <c r="C206" s="195" t="s">
        <v>390</v>
      </c>
      <c r="D206" s="129">
        <v>49</v>
      </c>
      <c r="E206" s="63" t="s">
        <v>391</v>
      </c>
      <c r="F206" s="63" t="s">
        <v>356</v>
      </c>
      <c r="G206" s="63" t="s">
        <v>198</v>
      </c>
      <c r="H206" s="160" t="str">
        <f t="shared" si="9"/>
        <v>苏州宝丽洁-南京</v>
      </c>
      <c r="I206" s="63" t="s">
        <v>392</v>
      </c>
      <c r="J206" s="63" t="s">
        <v>55</v>
      </c>
      <c r="K206" s="137">
        <v>40</v>
      </c>
      <c r="L206" s="137">
        <v>0.5</v>
      </c>
      <c r="M206" s="116" t="s">
        <v>56</v>
      </c>
      <c r="N206" s="116" t="s">
        <v>56</v>
      </c>
      <c r="O206" s="138">
        <v>16.277703750000001</v>
      </c>
      <c r="P206" s="138">
        <v>16.277703750000001</v>
      </c>
      <c r="Q206" s="218" t="s">
        <v>947</v>
      </c>
      <c r="R206" s="329"/>
      <c r="S206" s="121"/>
      <c r="T206" s="237"/>
    </row>
    <row r="207" spans="1:20" ht="33.75" customHeight="1" x14ac:dyDescent="0.2">
      <c r="A207" s="129">
        <v>205</v>
      </c>
      <c r="B207" s="129" t="s">
        <v>31</v>
      </c>
      <c r="C207" s="195" t="s">
        <v>390</v>
      </c>
      <c r="D207" s="129">
        <v>50</v>
      </c>
      <c r="E207" s="63" t="s">
        <v>391</v>
      </c>
      <c r="F207" s="63" t="s">
        <v>395</v>
      </c>
      <c r="G207" s="63" t="s">
        <v>19</v>
      </c>
      <c r="H207" s="160" t="str">
        <f t="shared" si="9"/>
        <v>苏州宝丽洁-重庆</v>
      </c>
      <c r="I207" s="63" t="s">
        <v>392</v>
      </c>
      <c r="J207" s="63" t="s">
        <v>55</v>
      </c>
      <c r="K207" s="137">
        <v>40</v>
      </c>
      <c r="L207" s="137">
        <v>3</v>
      </c>
      <c r="M207" s="116" t="s">
        <v>56</v>
      </c>
      <c r="N207" s="116" t="s">
        <v>56</v>
      </c>
      <c r="O207" s="138" t="s">
        <v>354</v>
      </c>
      <c r="P207" s="219" t="s">
        <v>354</v>
      </c>
      <c r="Q207" s="218" t="s">
        <v>947</v>
      </c>
      <c r="R207" s="329"/>
      <c r="S207" s="121"/>
      <c r="T207" s="237"/>
    </row>
    <row r="208" spans="1:20" ht="33.75" customHeight="1" x14ac:dyDescent="0.2">
      <c r="A208" s="129">
        <v>206</v>
      </c>
      <c r="B208" s="129" t="s">
        <v>31</v>
      </c>
      <c r="C208" s="195" t="s">
        <v>390</v>
      </c>
      <c r="D208" s="129">
        <v>51</v>
      </c>
      <c r="E208" s="63" t="s">
        <v>391</v>
      </c>
      <c r="F208" s="63" t="s">
        <v>288</v>
      </c>
      <c r="G208" s="63" t="s">
        <v>396</v>
      </c>
      <c r="H208" s="160" t="str">
        <f t="shared" si="9"/>
        <v>苏州宝丽洁-昆明</v>
      </c>
      <c r="I208" s="63" t="s">
        <v>392</v>
      </c>
      <c r="J208" s="63" t="s">
        <v>55</v>
      </c>
      <c r="K208" s="137">
        <v>40</v>
      </c>
      <c r="L208" s="137">
        <v>3</v>
      </c>
      <c r="M208" s="116" t="s">
        <v>56</v>
      </c>
      <c r="N208" s="116" t="s">
        <v>56</v>
      </c>
      <c r="O208" s="138" t="s">
        <v>354</v>
      </c>
      <c r="P208" s="219" t="s">
        <v>354</v>
      </c>
      <c r="Q208" s="218" t="s">
        <v>947</v>
      </c>
      <c r="R208" s="329"/>
      <c r="S208" s="121"/>
      <c r="T208" s="237"/>
    </row>
    <row r="209" spans="1:20" ht="33.75" customHeight="1" x14ac:dyDescent="0.2">
      <c r="A209" s="129">
        <v>207</v>
      </c>
      <c r="B209" s="129" t="s">
        <v>31</v>
      </c>
      <c r="C209" s="195" t="s">
        <v>390</v>
      </c>
      <c r="D209" s="129">
        <v>52</v>
      </c>
      <c r="E209" s="63" t="s">
        <v>391</v>
      </c>
      <c r="F209" s="63" t="s">
        <v>15</v>
      </c>
      <c r="G209" s="63" t="s">
        <v>269</v>
      </c>
      <c r="H209" s="160" t="str">
        <f t="shared" si="9"/>
        <v>苏州宝丽洁-长沙</v>
      </c>
      <c r="I209" s="63" t="s">
        <v>392</v>
      </c>
      <c r="J209" s="63" t="s">
        <v>55</v>
      </c>
      <c r="K209" s="137">
        <v>40</v>
      </c>
      <c r="L209" s="137">
        <v>2</v>
      </c>
      <c r="M209" s="116" t="s">
        <v>56</v>
      </c>
      <c r="N209" s="116" t="s">
        <v>56</v>
      </c>
      <c r="O209" s="138" t="s">
        <v>354</v>
      </c>
      <c r="P209" s="219" t="s">
        <v>354</v>
      </c>
      <c r="Q209" s="218" t="s">
        <v>947</v>
      </c>
      <c r="R209" s="329"/>
      <c r="S209" s="121"/>
      <c r="T209" s="237"/>
    </row>
    <row r="210" spans="1:20" ht="33.75" customHeight="1" x14ac:dyDescent="0.2">
      <c r="A210" s="129">
        <v>208</v>
      </c>
      <c r="B210" s="129" t="s">
        <v>31</v>
      </c>
      <c r="C210" s="195" t="s">
        <v>390</v>
      </c>
      <c r="D210" s="129">
        <v>53</v>
      </c>
      <c r="E210" s="63" t="s">
        <v>391</v>
      </c>
      <c r="F210" s="63" t="s">
        <v>397</v>
      </c>
      <c r="G210" s="63" t="s">
        <v>192</v>
      </c>
      <c r="H210" s="160" t="str">
        <f t="shared" si="9"/>
        <v>苏州宝丽洁-上虞</v>
      </c>
      <c r="I210" s="63" t="s">
        <v>392</v>
      </c>
      <c r="J210" s="63" t="s">
        <v>55</v>
      </c>
      <c r="K210" s="137">
        <v>40</v>
      </c>
      <c r="L210" s="137">
        <v>1</v>
      </c>
      <c r="M210" s="116" t="s">
        <v>56</v>
      </c>
      <c r="N210" s="116" t="s">
        <v>56</v>
      </c>
      <c r="O210" s="138">
        <v>5</v>
      </c>
      <c r="P210" s="138">
        <v>5</v>
      </c>
      <c r="Q210" s="218" t="s">
        <v>947</v>
      </c>
      <c r="R210" s="329"/>
      <c r="S210" s="121"/>
      <c r="T210" s="237"/>
    </row>
    <row r="211" spans="1:20" ht="33.75" customHeight="1" x14ac:dyDescent="0.2">
      <c r="A211" s="129">
        <v>209</v>
      </c>
      <c r="B211" s="129" t="s">
        <v>31</v>
      </c>
      <c r="C211" s="195" t="s">
        <v>390</v>
      </c>
      <c r="D211" s="129">
        <v>54</v>
      </c>
      <c r="E211" s="63" t="s">
        <v>391</v>
      </c>
      <c r="F211" s="63" t="s">
        <v>350</v>
      </c>
      <c r="G211" s="63" t="s">
        <v>13</v>
      </c>
      <c r="H211" s="160" t="str">
        <f t="shared" si="9"/>
        <v>苏州宝丽洁-芜湖</v>
      </c>
      <c r="I211" s="63" t="s">
        <v>398</v>
      </c>
      <c r="J211" s="63" t="s">
        <v>55</v>
      </c>
      <c r="K211" s="137">
        <v>70</v>
      </c>
      <c r="L211" s="137">
        <v>1</v>
      </c>
      <c r="M211" s="116" t="s">
        <v>56</v>
      </c>
      <c r="N211" s="116" t="s">
        <v>56</v>
      </c>
      <c r="O211" s="138">
        <v>132</v>
      </c>
      <c r="P211" s="219">
        <v>132</v>
      </c>
      <c r="Q211" s="218" t="s">
        <v>947</v>
      </c>
      <c r="R211" s="329"/>
      <c r="S211" s="121"/>
      <c r="T211" s="237"/>
    </row>
    <row r="212" spans="1:20" ht="33.75" customHeight="1" x14ac:dyDescent="0.2">
      <c r="A212" s="129">
        <v>210</v>
      </c>
      <c r="B212" s="129" t="s">
        <v>31</v>
      </c>
      <c r="C212" s="195" t="s">
        <v>390</v>
      </c>
      <c r="D212" s="129">
        <v>55</v>
      </c>
      <c r="E212" s="63" t="s">
        <v>391</v>
      </c>
      <c r="F212" s="63" t="s">
        <v>393</v>
      </c>
      <c r="G212" s="63" t="s">
        <v>5</v>
      </c>
      <c r="H212" s="160" t="str">
        <f t="shared" si="9"/>
        <v>苏州宝丽洁-抚顺</v>
      </c>
      <c r="I212" s="63" t="s">
        <v>398</v>
      </c>
      <c r="J212" s="63" t="s">
        <v>55</v>
      </c>
      <c r="K212" s="137">
        <v>70</v>
      </c>
      <c r="L212" s="137">
        <v>3</v>
      </c>
      <c r="M212" s="116" t="s">
        <v>56</v>
      </c>
      <c r="N212" s="116" t="s">
        <v>56</v>
      </c>
      <c r="O212" s="138">
        <v>11</v>
      </c>
      <c r="P212" s="138">
        <v>11</v>
      </c>
      <c r="Q212" s="218" t="s">
        <v>947</v>
      </c>
      <c r="R212" s="329"/>
      <c r="S212" s="121"/>
      <c r="T212" s="237"/>
    </row>
    <row r="213" spans="1:20" ht="33.75" customHeight="1" x14ac:dyDescent="0.2">
      <c r="A213" s="129">
        <v>211</v>
      </c>
      <c r="B213" s="129" t="s">
        <v>31</v>
      </c>
      <c r="C213" s="195" t="s">
        <v>390</v>
      </c>
      <c r="D213" s="129">
        <v>56</v>
      </c>
      <c r="E213" s="63" t="s">
        <v>391</v>
      </c>
      <c r="F213" s="63" t="s">
        <v>262</v>
      </c>
      <c r="G213" s="63" t="s">
        <v>242</v>
      </c>
      <c r="H213" s="160" t="str">
        <f t="shared" si="9"/>
        <v>苏州宝丽洁-深圳</v>
      </c>
      <c r="I213" s="63" t="s">
        <v>398</v>
      </c>
      <c r="J213" s="63" t="s">
        <v>55</v>
      </c>
      <c r="K213" s="137">
        <v>70</v>
      </c>
      <c r="L213" s="137">
        <v>2</v>
      </c>
      <c r="M213" s="116" t="s">
        <v>56</v>
      </c>
      <c r="N213" s="116" t="s">
        <v>56</v>
      </c>
      <c r="O213" s="138">
        <v>13</v>
      </c>
      <c r="P213" s="138">
        <v>13</v>
      </c>
      <c r="Q213" s="218" t="s">
        <v>947</v>
      </c>
      <c r="R213" s="329"/>
      <c r="S213" s="121"/>
      <c r="T213" s="237"/>
    </row>
    <row r="214" spans="1:20" ht="33.75" customHeight="1" x14ac:dyDescent="0.2">
      <c r="A214" s="129">
        <v>212</v>
      </c>
      <c r="B214" s="129" t="s">
        <v>31</v>
      </c>
      <c r="C214" s="195" t="s">
        <v>390</v>
      </c>
      <c r="D214" s="129">
        <v>57</v>
      </c>
      <c r="E214" s="63" t="s">
        <v>391</v>
      </c>
      <c r="F214" s="63" t="s">
        <v>268</v>
      </c>
      <c r="G214" s="63" t="s">
        <v>136</v>
      </c>
      <c r="H214" s="160" t="str">
        <f t="shared" si="9"/>
        <v>苏州宝丽洁-武汉</v>
      </c>
      <c r="I214" s="63" t="s">
        <v>398</v>
      </c>
      <c r="J214" s="63" t="s">
        <v>55</v>
      </c>
      <c r="K214" s="137">
        <v>70</v>
      </c>
      <c r="L214" s="137">
        <v>2</v>
      </c>
      <c r="M214" s="116" t="s">
        <v>56</v>
      </c>
      <c r="N214" s="116" t="s">
        <v>56</v>
      </c>
      <c r="O214" s="138">
        <v>16</v>
      </c>
      <c r="P214" s="138">
        <v>16</v>
      </c>
      <c r="Q214" s="218" t="s">
        <v>947</v>
      </c>
      <c r="R214" s="329"/>
      <c r="S214" s="121"/>
      <c r="T214" s="237"/>
    </row>
    <row r="215" spans="1:20" ht="33.75" customHeight="1" x14ac:dyDescent="0.2">
      <c r="A215" s="129">
        <v>213</v>
      </c>
      <c r="B215" s="129" t="s">
        <v>31</v>
      </c>
      <c r="C215" s="195" t="s">
        <v>390</v>
      </c>
      <c r="D215" s="129">
        <v>58</v>
      </c>
      <c r="E215" s="63" t="s">
        <v>391</v>
      </c>
      <c r="F215" s="63" t="s">
        <v>185</v>
      </c>
      <c r="G215" s="63" t="s">
        <v>185</v>
      </c>
      <c r="H215" s="160" t="str">
        <f t="shared" si="9"/>
        <v>苏州宝丽洁-上海</v>
      </c>
      <c r="I215" s="63" t="s">
        <v>398</v>
      </c>
      <c r="J215" s="63" t="s">
        <v>55</v>
      </c>
      <c r="K215" s="137">
        <v>70</v>
      </c>
      <c r="L215" s="137">
        <v>0.5</v>
      </c>
      <c r="M215" s="116" t="s">
        <v>56</v>
      </c>
      <c r="N215" s="116" t="s">
        <v>56</v>
      </c>
      <c r="O215" s="138" t="s">
        <v>354</v>
      </c>
      <c r="P215" s="219" t="s">
        <v>354</v>
      </c>
      <c r="Q215" s="218" t="s">
        <v>947</v>
      </c>
      <c r="R215" s="329"/>
      <c r="S215" s="121"/>
      <c r="T215" s="237"/>
    </row>
    <row r="216" spans="1:20" ht="33.75" customHeight="1" x14ac:dyDescent="0.2">
      <c r="A216" s="129">
        <v>214</v>
      </c>
      <c r="B216" s="129" t="s">
        <v>31</v>
      </c>
      <c r="C216" s="195" t="s">
        <v>390</v>
      </c>
      <c r="D216" s="129">
        <v>59</v>
      </c>
      <c r="E216" s="63" t="s">
        <v>391</v>
      </c>
      <c r="F216" s="63" t="s">
        <v>320</v>
      </c>
      <c r="G216" s="63" t="s">
        <v>7</v>
      </c>
      <c r="H216" s="160" t="str">
        <f t="shared" si="9"/>
        <v>苏州宝丽洁-天津</v>
      </c>
      <c r="I216" s="63" t="s">
        <v>398</v>
      </c>
      <c r="J216" s="63" t="s">
        <v>55</v>
      </c>
      <c r="K216" s="137">
        <v>70</v>
      </c>
      <c r="L216" s="137">
        <v>2</v>
      </c>
      <c r="M216" s="116" t="s">
        <v>56</v>
      </c>
      <c r="N216" s="116" t="s">
        <v>56</v>
      </c>
      <c r="O216" s="138">
        <v>115</v>
      </c>
      <c r="P216" s="219">
        <v>115</v>
      </c>
      <c r="Q216" s="218" t="s">
        <v>947</v>
      </c>
      <c r="R216" s="329"/>
      <c r="S216" s="121"/>
      <c r="T216" s="237"/>
    </row>
    <row r="217" spans="1:20" ht="33.75" customHeight="1" x14ac:dyDescent="0.2">
      <c r="A217" s="129">
        <v>215</v>
      </c>
      <c r="B217" s="129" t="s">
        <v>31</v>
      </c>
      <c r="C217" s="195" t="s">
        <v>390</v>
      </c>
      <c r="D217" s="129">
        <v>60</v>
      </c>
      <c r="E217" s="63" t="s">
        <v>391</v>
      </c>
      <c r="F217" s="63" t="s">
        <v>394</v>
      </c>
      <c r="G217" s="63" t="s">
        <v>72</v>
      </c>
      <c r="H217" s="160" t="str">
        <f t="shared" si="9"/>
        <v>苏州宝丽洁-潍坊</v>
      </c>
      <c r="I217" s="63" t="s">
        <v>398</v>
      </c>
      <c r="J217" s="63" t="s">
        <v>55</v>
      </c>
      <c r="K217" s="137">
        <v>70</v>
      </c>
      <c r="L217" s="137">
        <v>2</v>
      </c>
      <c r="M217" s="116" t="s">
        <v>56</v>
      </c>
      <c r="N217" s="116" t="s">
        <v>56</v>
      </c>
      <c r="O217" s="138">
        <v>53</v>
      </c>
      <c r="P217" s="219">
        <v>53</v>
      </c>
      <c r="Q217" s="218" t="s">
        <v>947</v>
      </c>
      <c r="R217" s="329"/>
      <c r="S217" s="121"/>
      <c r="T217" s="237"/>
    </row>
    <row r="218" spans="1:20" ht="33.75" customHeight="1" x14ac:dyDescent="0.2">
      <c r="A218" s="129">
        <v>216</v>
      </c>
      <c r="B218" s="129" t="s">
        <v>31</v>
      </c>
      <c r="C218" s="195" t="s">
        <v>390</v>
      </c>
      <c r="D218" s="129">
        <v>61</v>
      </c>
      <c r="E218" s="63" t="s">
        <v>391</v>
      </c>
      <c r="F218" s="63" t="s">
        <v>23</v>
      </c>
      <c r="G218" s="63" t="s">
        <v>75</v>
      </c>
      <c r="H218" s="160" t="str">
        <f t="shared" si="9"/>
        <v>苏州宝丽洁-西安</v>
      </c>
      <c r="I218" s="63" t="s">
        <v>398</v>
      </c>
      <c r="J218" s="63" t="s">
        <v>55</v>
      </c>
      <c r="K218" s="137">
        <v>70</v>
      </c>
      <c r="L218" s="137">
        <v>3</v>
      </c>
      <c r="M218" s="116" t="s">
        <v>56</v>
      </c>
      <c r="N218" s="116" t="s">
        <v>56</v>
      </c>
      <c r="O218" s="138">
        <v>11</v>
      </c>
      <c r="P218" s="219">
        <v>11</v>
      </c>
      <c r="Q218" s="218" t="s">
        <v>947</v>
      </c>
      <c r="R218" s="329"/>
      <c r="S218" s="121"/>
      <c r="T218" s="237"/>
    </row>
    <row r="219" spans="1:20" ht="33.75" customHeight="1" x14ac:dyDescent="0.2">
      <c r="A219" s="129">
        <v>217</v>
      </c>
      <c r="B219" s="129" t="s">
        <v>31</v>
      </c>
      <c r="C219" s="195" t="s">
        <v>390</v>
      </c>
      <c r="D219" s="129">
        <v>62</v>
      </c>
      <c r="E219" s="63" t="s">
        <v>391</v>
      </c>
      <c r="F219" s="63" t="s">
        <v>356</v>
      </c>
      <c r="G219" s="63" t="s">
        <v>198</v>
      </c>
      <c r="H219" s="160" t="str">
        <f t="shared" si="9"/>
        <v>苏州宝丽洁-南京</v>
      </c>
      <c r="I219" s="63" t="s">
        <v>398</v>
      </c>
      <c r="J219" s="63" t="s">
        <v>55</v>
      </c>
      <c r="K219" s="137">
        <v>70</v>
      </c>
      <c r="L219" s="137">
        <v>0.5</v>
      </c>
      <c r="M219" s="116" t="s">
        <v>56</v>
      </c>
      <c r="N219" s="116" t="s">
        <v>56</v>
      </c>
      <c r="O219" s="138" t="s">
        <v>354</v>
      </c>
      <c r="P219" s="219" t="s">
        <v>354</v>
      </c>
      <c r="Q219" s="218" t="s">
        <v>947</v>
      </c>
      <c r="R219" s="329"/>
      <c r="S219" s="121"/>
      <c r="T219" s="237"/>
    </row>
    <row r="220" spans="1:20" ht="33.75" customHeight="1" x14ac:dyDescent="0.2">
      <c r="A220" s="129">
        <v>218</v>
      </c>
      <c r="B220" s="129" t="s">
        <v>31</v>
      </c>
      <c r="C220" s="195" t="s">
        <v>390</v>
      </c>
      <c r="D220" s="129">
        <v>63</v>
      </c>
      <c r="E220" s="63" t="s">
        <v>391</v>
      </c>
      <c r="F220" s="63" t="s">
        <v>395</v>
      </c>
      <c r="G220" s="63" t="s">
        <v>19</v>
      </c>
      <c r="H220" s="160" t="str">
        <f t="shared" si="9"/>
        <v>苏州宝丽洁-重庆</v>
      </c>
      <c r="I220" s="63" t="s">
        <v>398</v>
      </c>
      <c r="J220" s="63" t="s">
        <v>55</v>
      </c>
      <c r="K220" s="137">
        <v>70</v>
      </c>
      <c r="L220" s="137">
        <v>3</v>
      </c>
      <c r="M220" s="116" t="s">
        <v>56</v>
      </c>
      <c r="N220" s="116" t="s">
        <v>56</v>
      </c>
      <c r="O220" s="138">
        <v>45</v>
      </c>
      <c r="P220" s="219">
        <v>45</v>
      </c>
      <c r="Q220" s="218" t="s">
        <v>947</v>
      </c>
      <c r="R220" s="329"/>
      <c r="S220" s="121"/>
      <c r="T220" s="237"/>
    </row>
    <row r="221" spans="1:20" ht="33.75" customHeight="1" x14ac:dyDescent="0.2">
      <c r="A221" s="129">
        <v>219</v>
      </c>
      <c r="B221" s="129" t="s">
        <v>31</v>
      </c>
      <c r="C221" s="195" t="s">
        <v>390</v>
      </c>
      <c r="D221" s="129">
        <v>64</v>
      </c>
      <c r="E221" s="63" t="s">
        <v>391</v>
      </c>
      <c r="F221" s="63" t="s">
        <v>288</v>
      </c>
      <c r="G221" s="63" t="s">
        <v>396</v>
      </c>
      <c r="H221" s="160" t="str">
        <f t="shared" si="9"/>
        <v>苏州宝丽洁-昆明</v>
      </c>
      <c r="I221" s="63" t="s">
        <v>398</v>
      </c>
      <c r="J221" s="63" t="s">
        <v>55</v>
      </c>
      <c r="K221" s="137">
        <v>70</v>
      </c>
      <c r="L221" s="137">
        <v>3</v>
      </c>
      <c r="M221" s="116" t="s">
        <v>56</v>
      </c>
      <c r="N221" s="116" t="s">
        <v>56</v>
      </c>
      <c r="O221" s="138" t="s">
        <v>354</v>
      </c>
      <c r="P221" s="219" t="s">
        <v>354</v>
      </c>
      <c r="Q221" s="218" t="s">
        <v>947</v>
      </c>
      <c r="R221" s="329"/>
      <c r="S221" s="121"/>
      <c r="T221" s="237"/>
    </row>
    <row r="222" spans="1:20" ht="33.75" customHeight="1" x14ac:dyDescent="0.2">
      <c r="A222" s="129">
        <v>220</v>
      </c>
      <c r="B222" s="129" t="s">
        <v>31</v>
      </c>
      <c r="C222" s="195" t="s">
        <v>390</v>
      </c>
      <c r="D222" s="129">
        <v>65</v>
      </c>
      <c r="E222" s="63" t="s">
        <v>391</v>
      </c>
      <c r="F222" s="63" t="s">
        <v>15</v>
      </c>
      <c r="G222" s="63" t="s">
        <v>269</v>
      </c>
      <c r="H222" s="160" t="str">
        <f t="shared" si="9"/>
        <v>苏州宝丽洁-长沙</v>
      </c>
      <c r="I222" s="63" t="s">
        <v>398</v>
      </c>
      <c r="J222" s="63" t="s">
        <v>55</v>
      </c>
      <c r="K222" s="137">
        <v>70</v>
      </c>
      <c r="L222" s="137">
        <v>2</v>
      </c>
      <c r="M222" s="116" t="s">
        <v>56</v>
      </c>
      <c r="N222" s="116" t="s">
        <v>56</v>
      </c>
      <c r="O222" s="138">
        <v>4</v>
      </c>
      <c r="P222" s="138">
        <v>4</v>
      </c>
      <c r="Q222" s="218" t="s">
        <v>947</v>
      </c>
      <c r="R222" s="329"/>
      <c r="S222" s="121"/>
      <c r="T222" s="237"/>
    </row>
    <row r="223" spans="1:20" ht="33.75" customHeight="1" x14ac:dyDescent="0.2">
      <c r="A223" s="129">
        <v>221</v>
      </c>
      <c r="B223" s="129" t="s">
        <v>31</v>
      </c>
      <c r="C223" s="195" t="s">
        <v>390</v>
      </c>
      <c r="D223" s="129">
        <v>66</v>
      </c>
      <c r="E223" s="63" t="s">
        <v>391</v>
      </c>
      <c r="F223" s="63" t="s">
        <v>397</v>
      </c>
      <c r="G223" s="63" t="s">
        <v>192</v>
      </c>
      <c r="H223" s="160" t="str">
        <f t="shared" si="9"/>
        <v>苏州宝丽洁-上虞</v>
      </c>
      <c r="I223" s="63" t="s">
        <v>398</v>
      </c>
      <c r="J223" s="63" t="s">
        <v>55</v>
      </c>
      <c r="K223" s="137">
        <v>70</v>
      </c>
      <c r="L223" s="137">
        <v>1</v>
      </c>
      <c r="M223" s="116" t="s">
        <v>56</v>
      </c>
      <c r="N223" s="116" t="s">
        <v>56</v>
      </c>
      <c r="O223" s="138">
        <v>10</v>
      </c>
      <c r="P223" s="138">
        <v>10</v>
      </c>
      <c r="Q223" s="218" t="s">
        <v>947</v>
      </c>
      <c r="R223" s="329"/>
      <c r="S223" s="121"/>
      <c r="T223" s="237"/>
    </row>
    <row r="224" spans="1:20" ht="33.75" customHeight="1" x14ac:dyDescent="0.2">
      <c r="A224" s="129">
        <v>222</v>
      </c>
      <c r="B224" s="129" t="s">
        <v>31</v>
      </c>
      <c r="C224" s="195" t="s">
        <v>390</v>
      </c>
      <c r="D224" s="129">
        <v>67</v>
      </c>
      <c r="E224" s="63" t="s">
        <v>391</v>
      </c>
      <c r="F224" s="63" t="s">
        <v>268</v>
      </c>
      <c r="G224" s="63" t="s">
        <v>136</v>
      </c>
      <c r="H224" s="160" t="str">
        <f t="shared" si="9"/>
        <v>苏州宝丽洁-武汉</v>
      </c>
      <c r="I224" s="63" t="s">
        <v>399</v>
      </c>
      <c r="J224" s="63" t="s">
        <v>55</v>
      </c>
      <c r="K224" s="137">
        <v>80</v>
      </c>
      <c r="L224" s="137">
        <v>2</v>
      </c>
      <c r="M224" s="116" t="s">
        <v>56</v>
      </c>
      <c r="N224" s="116" t="s">
        <v>56</v>
      </c>
      <c r="O224" s="138" t="s">
        <v>354</v>
      </c>
      <c r="P224" s="138" t="s">
        <v>354</v>
      </c>
      <c r="Q224" s="218" t="s">
        <v>947</v>
      </c>
      <c r="R224" s="329"/>
      <c r="S224" s="121"/>
      <c r="T224" s="237"/>
    </row>
    <row r="225" spans="1:20" ht="33.75" customHeight="1" x14ac:dyDescent="0.2">
      <c r="A225" s="129">
        <v>223</v>
      </c>
      <c r="B225" s="129" t="s">
        <v>31</v>
      </c>
      <c r="C225" s="195" t="s">
        <v>390</v>
      </c>
      <c r="D225" s="129">
        <v>68</v>
      </c>
      <c r="E225" s="63" t="s">
        <v>391</v>
      </c>
      <c r="F225" s="63" t="s">
        <v>139</v>
      </c>
      <c r="G225" s="63" t="s">
        <v>400</v>
      </c>
      <c r="H225" s="160" t="str">
        <f t="shared" si="9"/>
        <v>苏州宝丽洁-晋江恒安厂区</v>
      </c>
      <c r="I225" s="63" t="s">
        <v>392</v>
      </c>
      <c r="J225" s="63" t="s">
        <v>55</v>
      </c>
      <c r="K225" s="137">
        <v>80</v>
      </c>
      <c r="L225" s="137">
        <v>2</v>
      </c>
      <c r="M225" s="116" t="s">
        <v>56</v>
      </c>
      <c r="N225" s="116" t="s">
        <v>56</v>
      </c>
      <c r="O225" s="138">
        <v>301.504166666667</v>
      </c>
      <c r="P225" s="138">
        <v>301.504166666667</v>
      </c>
      <c r="Q225" s="218" t="s">
        <v>947</v>
      </c>
      <c r="R225" s="329"/>
      <c r="S225" s="121"/>
      <c r="T225" s="237"/>
    </row>
    <row r="226" spans="1:20" ht="33.75" customHeight="1" x14ac:dyDescent="0.2">
      <c r="A226" s="129">
        <v>224</v>
      </c>
      <c r="B226" s="129" t="s">
        <v>31</v>
      </c>
      <c r="C226" s="195" t="s">
        <v>390</v>
      </c>
      <c r="D226" s="129">
        <v>69</v>
      </c>
      <c r="E226" s="63" t="s">
        <v>391</v>
      </c>
      <c r="F226" s="63" t="s">
        <v>139</v>
      </c>
      <c r="G226" s="63" t="s">
        <v>400</v>
      </c>
      <c r="H226" s="160" t="str">
        <f t="shared" si="9"/>
        <v>苏州宝丽洁-晋江恒安厂区</v>
      </c>
      <c r="I226" s="63" t="s">
        <v>398</v>
      </c>
      <c r="J226" s="63" t="s">
        <v>55</v>
      </c>
      <c r="K226" s="137">
        <v>80</v>
      </c>
      <c r="L226" s="137">
        <v>2</v>
      </c>
      <c r="M226" s="116" t="s">
        <v>56</v>
      </c>
      <c r="N226" s="116" t="s">
        <v>56</v>
      </c>
      <c r="O226" s="138">
        <v>248.57464924999999</v>
      </c>
      <c r="P226" s="138">
        <v>248.57464924999999</v>
      </c>
      <c r="Q226" s="218" t="s">
        <v>947</v>
      </c>
      <c r="R226" s="329"/>
      <c r="S226" s="121"/>
      <c r="T226" s="237"/>
    </row>
    <row r="227" spans="1:20" ht="33.75" customHeight="1" x14ac:dyDescent="0.2">
      <c r="A227" s="129">
        <v>225</v>
      </c>
      <c r="B227" s="129" t="s">
        <v>31</v>
      </c>
      <c r="C227" s="195" t="s">
        <v>390</v>
      </c>
      <c r="D227" s="129">
        <v>70</v>
      </c>
      <c r="E227" s="63" t="s">
        <v>391</v>
      </c>
      <c r="F227" s="63" t="s">
        <v>194</v>
      </c>
      <c r="G227" s="63" t="s">
        <v>194</v>
      </c>
      <c r="H227" s="160" t="str">
        <f t="shared" si="9"/>
        <v>苏州宝丽洁-苏州</v>
      </c>
      <c r="I227" s="63" t="s">
        <v>392</v>
      </c>
      <c r="J227" s="63" t="s">
        <v>55</v>
      </c>
      <c r="K227" s="137">
        <v>15</v>
      </c>
      <c r="L227" s="137">
        <v>0.5</v>
      </c>
      <c r="M227" s="116" t="s">
        <v>56</v>
      </c>
      <c r="N227" s="116" t="s">
        <v>56</v>
      </c>
      <c r="O227" s="138" t="s">
        <v>354</v>
      </c>
      <c r="P227" s="219" t="s">
        <v>354</v>
      </c>
      <c r="Q227" s="218" t="s">
        <v>947</v>
      </c>
      <c r="R227" s="329"/>
      <c r="S227" s="121"/>
      <c r="T227" s="237"/>
    </row>
    <row r="228" spans="1:20" ht="33.75" customHeight="1" x14ac:dyDescent="0.2">
      <c r="A228" s="129">
        <v>226</v>
      </c>
      <c r="B228" s="129" t="s">
        <v>31</v>
      </c>
      <c r="C228" s="195" t="s">
        <v>390</v>
      </c>
      <c r="D228" s="129">
        <v>71</v>
      </c>
      <c r="E228" s="63" t="s">
        <v>391</v>
      </c>
      <c r="F228" s="63" t="s">
        <v>23</v>
      </c>
      <c r="G228" s="63" t="s">
        <v>75</v>
      </c>
      <c r="H228" s="160" t="str">
        <f t="shared" si="9"/>
        <v>苏州宝丽洁-西安</v>
      </c>
      <c r="I228" s="63" t="s">
        <v>401</v>
      </c>
      <c r="J228" s="63" t="s">
        <v>55</v>
      </c>
      <c r="K228" s="137">
        <v>120</v>
      </c>
      <c r="L228" s="137">
        <v>3</v>
      </c>
      <c r="M228" s="116" t="s">
        <v>56</v>
      </c>
      <c r="N228" s="116" t="s">
        <v>56</v>
      </c>
      <c r="O228" s="138">
        <v>5</v>
      </c>
      <c r="P228" s="219">
        <v>5</v>
      </c>
      <c r="Q228" s="218" t="s">
        <v>947</v>
      </c>
      <c r="R228" s="329"/>
      <c r="S228" s="121"/>
      <c r="T228" s="237"/>
    </row>
    <row r="229" spans="1:20" ht="33.75" customHeight="1" x14ac:dyDescent="0.2">
      <c r="A229" s="129">
        <v>227</v>
      </c>
      <c r="B229" s="129" t="s">
        <v>31</v>
      </c>
      <c r="C229" s="195" t="s">
        <v>390</v>
      </c>
      <c r="D229" s="129">
        <v>72</v>
      </c>
      <c r="E229" s="63" t="s">
        <v>391</v>
      </c>
      <c r="F229" s="63" t="s">
        <v>23</v>
      </c>
      <c r="G229" s="63" t="s">
        <v>75</v>
      </c>
      <c r="H229" s="160" t="str">
        <f t="shared" si="9"/>
        <v>苏州宝丽洁-西安</v>
      </c>
      <c r="I229" s="63" t="s">
        <v>392</v>
      </c>
      <c r="J229" s="63" t="s">
        <v>55</v>
      </c>
      <c r="K229" s="137">
        <v>30</v>
      </c>
      <c r="L229" s="137">
        <v>3</v>
      </c>
      <c r="M229" s="116" t="s">
        <v>56</v>
      </c>
      <c r="N229" s="116" t="s">
        <v>56</v>
      </c>
      <c r="O229" s="138" t="s">
        <v>354</v>
      </c>
      <c r="P229" s="138" t="s">
        <v>354</v>
      </c>
      <c r="Q229" s="218" t="s">
        <v>947</v>
      </c>
      <c r="R229" s="329"/>
      <c r="S229" s="121"/>
      <c r="T229" s="237"/>
    </row>
    <row r="230" spans="1:20" ht="33.75" customHeight="1" x14ac:dyDescent="0.2">
      <c r="A230" s="129">
        <v>228</v>
      </c>
      <c r="B230" s="129" t="s">
        <v>31</v>
      </c>
      <c r="C230" s="195" t="s">
        <v>390</v>
      </c>
      <c r="D230" s="129">
        <v>73</v>
      </c>
      <c r="E230" s="63" t="s">
        <v>391</v>
      </c>
      <c r="F230" s="63" t="s">
        <v>21</v>
      </c>
      <c r="G230" s="63" t="s">
        <v>252</v>
      </c>
      <c r="H230" s="160" t="str">
        <f t="shared" si="9"/>
        <v>苏州宝丽洁-成都</v>
      </c>
      <c r="I230" s="63" t="s">
        <v>401</v>
      </c>
      <c r="J230" s="63" t="s">
        <v>55</v>
      </c>
      <c r="K230" s="137">
        <v>120</v>
      </c>
      <c r="L230" s="137">
        <v>3</v>
      </c>
      <c r="M230" s="116" t="s">
        <v>56</v>
      </c>
      <c r="N230" s="116" t="s">
        <v>56</v>
      </c>
      <c r="O230" s="138" t="s">
        <v>354</v>
      </c>
      <c r="P230" s="219" t="s">
        <v>354</v>
      </c>
      <c r="Q230" s="218" t="s">
        <v>947</v>
      </c>
      <c r="R230" s="329"/>
      <c r="S230" s="121"/>
      <c r="T230" s="237"/>
    </row>
    <row r="231" spans="1:20" ht="33.75" customHeight="1" x14ac:dyDescent="0.2">
      <c r="A231" s="129">
        <v>229</v>
      </c>
      <c r="B231" s="165" t="s">
        <v>31</v>
      </c>
      <c r="C231" s="165" t="s">
        <v>390</v>
      </c>
      <c r="D231" s="129">
        <v>74</v>
      </c>
      <c r="E231" s="165" t="s">
        <v>402</v>
      </c>
      <c r="F231" s="165" t="s">
        <v>5</v>
      </c>
      <c r="G231" s="165" t="s">
        <v>5</v>
      </c>
      <c r="H231" s="223" t="str">
        <f t="shared" si="9"/>
        <v>浙江长兴-抚顺</v>
      </c>
      <c r="I231" s="165" t="s">
        <v>403</v>
      </c>
      <c r="J231" s="165" t="s">
        <v>55</v>
      </c>
      <c r="K231" s="165">
        <v>30</v>
      </c>
      <c r="L231" s="165">
        <v>3</v>
      </c>
      <c r="M231" s="122" t="s">
        <v>56</v>
      </c>
      <c r="N231" s="122" t="s">
        <v>56</v>
      </c>
      <c r="O231" s="194" t="s">
        <v>354</v>
      </c>
      <c r="P231" s="194" t="s">
        <v>354</v>
      </c>
      <c r="Q231" s="218" t="s">
        <v>947</v>
      </c>
      <c r="R231" s="329" t="s">
        <v>951</v>
      </c>
      <c r="S231" s="121"/>
      <c r="T231" s="237"/>
    </row>
    <row r="232" spans="1:20" ht="33.75" customHeight="1" x14ac:dyDescent="0.2">
      <c r="A232" s="129">
        <v>230</v>
      </c>
      <c r="B232" s="165" t="s">
        <v>31</v>
      </c>
      <c r="C232" s="165" t="s">
        <v>390</v>
      </c>
      <c r="D232" s="129">
        <v>75</v>
      </c>
      <c r="E232" s="165" t="s">
        <v>402</v>
      </c>
      <c r="F232" s="165" t="s">
        <v>7</v>
      </c>
      <c r="G232" s="165" t="s">
        <v>7</v>
      </c>
      <c r="H232" s="223" t="str">
        <f t="shared" si="9"/>
        <v>浙江长兴-天津</v>
      </c>
      <c r="I232" s="165" t="s">
        <v>403</v>
      </c>
      <c r="J232" s="165" t="s">
        <v>55</v>
      </c>
      <c r="K232" s="165">
        <v>30</v>
      </c>
      <c r="L232" s="165">
        <v>2</v>
      </c>
      <c r="M232" s="122" t="s">
        <v>56</v>
      </c>
      <c r="N232" s="122" t="s">
        <v>56</v>
      </c>
      <c r="O232" s="194" t="s">
        <v>354</v>
      </c>
      <c r="P232" s="194" t="s">
        <v>354</v>
      </c>
      <c r="Q232" s="218" t="s">
        <v>947</v>
      </c>
      <c r="R232" s="329"/>
      <c r="S232" s="121"/>
      <c r="T232" s="237"/>
    </row>
    <row r="233" spans="1:20" ht="33.75" customHeight="1" x14ac:dyDescent="0.2">
      <c r="A233" s="129">
        <v>231</v>
      </c>
      <c r="B233" s="165" t="s">
        <v>31</v>
      </c>
      <c r="C233" s="165" t="s">
        <v>390</v>
      </c>
      <c r="D233" s="129">
        <v>76</v>
      </c>
      <c r="E233" s="165" t="s">
        <v>402</v>
      </c>
      <c r="F233" s="165" t="s">
        <v>83</v>
      </c>
      <c r="G233" s="165" t="s">
        <v>83</v>
      </c>
      <c r="H233" s="223" t="str">
        <f t="shared" si="9"/>
        <v>浙江长兴-石家庄</v>
      </c>
      <c r="I233" s="165" t="s">
        <v>403</v>
      </c>
      <c r="J233" s="165" t="s">
        <v>55</v>
      </c>
      <c r="K233" s="165">
        <v>30</v>
      </c>
      <c r="L233" s="165">
        <v>2</v>
      </c>
      <c r="M233" s="122" t="s">
        <v>56</v>
      </c>
      <c r="N233" s="122" t="s">
        <v>56</v>
      </c>
      <c r="O233" s="194" t="s">
        <v>354</v>
      </c>
      <c r="P233" s="194" t="s">
        <v>354</v>
      </c>
      <c r="Q233" s="218" t="s">
        <v>947</v>
      </c>
      <c r="R233" s="329"/>
      <c r="S233" s="121"/>
      <c r="T233" s="237"/>
    </row>
    <row r="234" spans="1:20" ht="33.75" customHeight="1" x14ac:dyDescent="0.2">
      <c r="A234" s="129">
        <v>232</v>
      </c>
      <c r="B234" s="165" t="s">
        <v>31</v>
      </c>
      <c r="C234" s="165" t="s">
        <v>390</v>
      </c>
      <c r="D234" s="129">
        <v>77</v>
      </c>
      <c r="E234" s="165" t="s">
        <v>402</v>
      </c>
      <c r="F234" s="165" t="s">
        <v>84</v>
      </c>
      <c r="G234" s="165" t="s">
        <v>84</v>
      </c>
      <c r="H234" s="223" t="str">
        <f t="shared" si="9"/>
        <v>浙江长兴-呼和浩特</v>
      </c>
      <c r="I234" s="165" t="s">
        <v>403</v>
      </c>
      <c r="J234" s="165" t="s">
        <v>55</v>
      </c>
      <c r="K234" s="165">
        <v>30</v>
      </c>
      <c r="L234" s="165">
        <v>3</v>
      </c>
      <c r="M234" s="122" t="s">
        <v>56</v>
      </c>
      <c r="N234" s="122" t="s">
        <v>56</v>
      </c>
      <c r="O234" s="194" t="s">
        <v>354</v>
      </c>
      <c r="P234" s="194" t="s">
        <v>354</v>
      </c>
      <c r="Q234" s="218" t="s">
        <v>947</v>
      </c>
      <c r="R234" s="329"/>
      <c r="S234" s="121"/>
      <c r="T234" s="237"/>
    </row>
    <row r="235" spans="1:20" ht="33.75" customHeight="1" x14ac:dyDescent="0.2">
      <c r="A235" s="129">
        <v>233</v>
      </c>
      <c r="B235" s="165" t="s">
        <v>31</v>
      </c>
      <c r="C235" s="165" t="s">
        <v>390</v>
      </c>
      <c r="D235" s="129">
        <v>78</v>
      </c>
      <c r="E235" s="165" t="s">
        <v>402</v>
      </c>
      <c r="F235" s="165" t="s">
        <v>71</v>
      </c>
      <c r="G235" s="165" t="s">
        <v>71</v>
      </c>
      <c r="H235" s="223" t="str">
        <f t="shared" si="9"/>
        <v>浙江长兴-太原</v>
      </c>
      <c r="I235" s="165" t="s">
        <v>403</v>
      </c>
      <c r="J235" s="165" t="s">
        <v>55</v>
      </c>
      <c r="K235" s="165">
        <v>30</v>
      </c>
      <c r="L235" s="165">
        <v>2</v>
      </c>
      <c r="M235" s="122" t="s">
        <v>56</v>
      </c>
      <c r="N235" s="122" t="s">
        <v>56</v>
      </c>
      <c r="O235" s="194" t="s">
        <v>354</v>
      </c>
      <c r="P235" s="194" t="s">
        <v>354</v>
      </c>
      <c r="Q235" s="218" t="s">
        <v>947</v>
      </c>
      <c r="R235" s="329"/>
      <c r="S235" s="121"/>
      <c r="T235" s="237"/>
    </row>
    <row r="236" spans="1:20" ht="33.75" customHeight="1" x14ac:dyDescent="0.2">
      <c r="A236" s="129">
        <v>234</v>
      </c>
      <c r="B236" s="165" t="s">
        <v>31</v>
      </c>
      <c r="C236" s="165" t="s">
        <v>390</v>
      </c>
      <c r="D236" s="129">
        <v>79</v>
      </c>
      <c r="E236" s="165" t="s">
        <v>402</v>
      </c>
      <c r="F236" s="165" t="s">
        <v>72</v>
      </c>
      <c r="G236" s="165" t="s">
        <v>72</v>
      </c>
      <c r="H236" s="223" t="str">
        <f t="shared" si="9"/>
        <v>浙江长兴-潍坊</v>
      </c>
      <c r="I236" s="165" t="s">
        <v>403</v>
      </c>
      <c r="J236" s="165" t="s">
        <v>55</v>
      </c>
      <c r="K236" s="165">
        <v>30</v>
      </c>
      <c r="L236" s="165">
        <v>2</v>
      </c>
      <c r="M236" s="122" t="s">
        <v>56</v>
      </c>
      <c r="N236" s="122" t="s">
        <v>56</v>
      </c>
      <c r="O236" s="194" t="s">
        <v>354</v>
      </c>
      <c r="P236" s="194" t="s">
        <v>354</v>
      </c>
      <c r="Q236" s="218" t="s">
        <v>947</v>
      </c>
      <c r="R236" s="329"/>
      <c r="S236" s="121"/>
      <c r="T236" s="237"/>
    </row>
    <row r="237" spans="1:20" ht="33.75" customHeight="1" x14ac:dyDescent="0.2">
      <c r="A237" s="129">
        <v>235</v>
      </c>
      <c r="B237" s="165" t="s">
        <v>31</v>
      </c>
      <c r="C237" s="165" t="s">
        <v>390</v>
      </c>
      <c r="D237" s="129">
        <v>80</v>
      </c>
      <c r="E237" s="165" t="s">
        <v>402</v>
      </c>
      <c r="F237" s="165" t="s">
        <v>404</v>
      </c>
      <c r="G237" s="165" t="s">
        <v>404</v>
      </c>
      <c r="H237" s="223" t="str">
        <f t="shared" si="9"/>
        <v>浙江长兴-漯河</v>
      </c>
      <c r="I237" s="165" t="s">
        <v>403</v>
      </c>
      <c r="J237" s="165" t="s">
        <v>55</v>
      </c>
      <c r="K237" s="165">
        <v>30</v>
      </c>
      <c r="L237" s="165">
        <v>2</v>
      </c>
      <c r="M237" s="122" t="s">
        <v>56</v>
      </c>
      <c r="N237" s="122" t="s">
        <v>56</v>
      </c>
      <c r="O237" s="194" t="s">
        <v>354</v>
      </c>
      <c r="P237" s="194" t="s">
        <v>354</v>
      </c>
      <c r="Q237" s="218" t="s">
        <v>947</v>
      </c>
      <c r="R237" s="329"/>
      <c r="S237" s="121"/>
      <c r="T237" s="237"/>
    </row>
    <row r="238" spans="1:20" ht="33.75" customHeight="1" x14ac:dyDescent="0.2">
      <c r="A238" s="129">
        <v>236</v>
      </c>
      <c r="B238" s="165" t="s">
        <v>31</v>
      </c>
      <c r="C238" s="165" t="s">
        <v>390</v>
      </c>
      <c r="D238" s="129">
        <v>81</v>
      </c>
      <c r="E238" s="165" t="s">
        <v>402</v>
      </c>
      <c r="F238" s="165" t="s">
        <v>194</v>
      </c>
      <c r="G238" s="165" t="s">
        <v>194</v>
      </c>
      <c r="H238" s="223" t="str">
        <f t="shared" si="9"/>
        <v>浙江长兴-苏州</v>
      </c>
      <c r="I238" s="165" t="s">
        <v>403</v>
      </c>
      <c r="J238" s="165" t="s">
        <v>55</v>
      </c>
      <c r="K238" s="165">
        <v>30</v>
      </c>
      <c r="L238" s="165">
        <v>1</v>
      </c>
      <c r="M238" s="122" t="s">
        <v>56</v>
      </c>
      <c r="N238" s="122" t="s">
        <v>56</v>
      </c>
      <c r="O238" s="194" t="s">
        <v>354</v>
      </c>
      <c r="P238" s="194" t="s">
        <v>354</v>
      </c>
      <c r="Q238" s="218" t="s">
        <v>947</v>
      </c>
      <c r="R238" s="329"/>
      <c r="S238" s="121"/>
      <c r="T238" s="237"/>
    </row>
    <row r="239" spans="1:20" ht="33.75" customHeight="1" x14ac:dyDescent="0.2">
      <c r="A239" s="129">
        <v>237</v>
      </c>
      <c r="B239" s="165" t="s">
        <v>31</v>
      </c>
      <c r="C239" s="165" t="s">
        <v>390</v>
      </c>
      <c r="D239" s="129">
        <v>82</v>
      </c>
      <c r="E239" s="165" t="s">
        <v>402</v>
      </c>
      <c r="F239" s="165" t="s">
        <v>198</v>
      </c>
      <c r="G239" s="165" t="s">
        <v>198</v>
      </c>
      <c r="H239" s="223" t="s">
        <v>405</v>
      </c>
      <c r="I239" s="165" t="s">
        <v>403</v>
      </c>
      <c r="J239" s="165" t="s">
        <v>55</v>
      </c>
      <c r="K239" s="165">
        <v>30</v>
      </c>
      <c r="L239" s="165">
        <v>1</v>
      </c>
      <c r="M239" s="122" t="s">
        <v>56</v>
      </c>
      <c r="N239" s="122" t="s">
        <v>56</v>
      </c>
      <c r="O239" s="194" t="s">
        <v>354</v>
      </c>
      <c r="P239" s="194" t="s">
        <v>354</v>
      </c>
      <c r="Q239" s="218" t="s">
        <v>947</v>
      </c>
      <c r="R239" s="329"/>
      <c r="S239" s="121"/>
      <c r="T239" s="237"/>
    </row>
    <row r="240" spans="1:20" ht="33.75" customHeight="1" x14ac:dyDescent="0.2">
      <c r="A240" s="129">
        <v>238</v>
      </c>
      <c r="B240" s="165" t="s">
        <v>31</v>
      </c>
      <c r="C240" s="165" t="s">
        <v>390</v>
      </c>
      <c r="D240" s="129">
        <v>83</v>
      </c>
      <c r="E240" s="165" t="s">
        <v>402</v>
      </c>
      <c r="F240" s="165" t="s">
        <v>120</v>
      </c>
      <c r="G240" s="165" t="s">
        <v>120</v>
      </c>
      <c r="H240" s="223" t="s">
        <v>406</v>
      </c>
      <c r="I240" s="165" t="s">
        <v>403</v>
      </c>
      <c r="J240" s="165" t="s">
        <v>55</v>
      </c>
      <c r="K240" s="165">
        <v>30</v>
      </c>
      <c r="L240" s="165">
        <v>1</v>
      </c>
      <c r="M240" s="122" t="s">
        <v>56</v>
      </c>
      <c r="N240" s="122" t="s">
        <v>56</v>
      </c>
      <c r="O240" s="194" t="s">
        <v>354</v>
      </c>
      <c r="P240" s="194" t="s">
        <v>354</v>
      </c>
      <c r="Q240" s="218" t="s">
        <v>947</v>
      </c>
      <c r="R240" s="329"/>
      <c r="S240" s="121"/>
      <c r="T240" s="237"/>
    </row>
    <row r="241" spans="1:20" ht="33.75" customHeight="1" x14ac:dyDescent="0.2">
      <c r="A241" s="129">
        <v>239</v>
      </c>
      <c r="B241" s="165" t="s">
        <v>31</v>
      </c>
      <c r="C241" s="165" t="s">
        <v>390</v>
      </c>
      <c r="D241" s="129">
        <v>84</v>
      </c>
      <c r="E241" s="165" t="s">
        <v>402</v>
      </c>
      <c r="F241" s="165" t="s">
        <v>185</v>
      </c>
      <c r="G241" s="165" t="s">
        <v>185</v>
      </c>
      <c r="H241" s="223" t="str">
        <f>E241&amp;"-"&amp;G241</f>
        <v>浙江长兴-上海</v>
      </c>
      <c r="I241" s="165" t="s">
        <v>403</v>
      </c>
      <c r="J241" s="165" t="s">
        <v>55</v>
      </c>
      <c r="K241" s="165">
        <v>30</v>
      </c>
      <c r="L241" s="165">
        <v>1</v>
      </c>
      <c r="M241" s="122" t="s">
        <v>56</v>
      </c>
      <c r="N241" s="122" t="s">
        <v>56</v>
      </c>
      <c r="O241" s="194" t="s">
        <v>354</v>
      </c>
      <c r="P241" s="194" t="s">
        <v>354</v>
      </c>
      <c r="Q241" s="218" t="s">
        <v>947</v>
      </c>
      <c r="R241" s="329"/>
      <c r="S241" s="121"/>
      <c r="T241" s="237"/>
    </row>
    <row r="242" spans="1:20" ht="33.75" customHeight="1" x14ac:dyDescent="0.2">
      <c r="A242" s="129">
        <v>240</v>
      </c>
      <c r="B242" s="165" t="s">
        <v>31</v>
      </c>
      <c r="C242" s="165" t="s">
        <v>390</v>
      </c>
      <c r="D242" s="129">
        <v>85</v>
      </c>
      <c r="E242" s="165" t="s">
        <v>402</v>
      </c>
      <c r="F242" s="165" t="s">
        <v>192</v>
      </c>
      <c r="G242" s="165" t="s">
        <v>192</v>
      </c>
      <c r="H242" s="223" t="str">
        <f>E242&amp;"-"&amp;G242</f>
        <v>浙江长兴-上虞</v>
      </c>
      <c r="I242" s="165" t="s">
        <v>403</v>
      </c>
      <c r="J242" s="165" t="s">
        <v>55</v>
      </c>
      <c r="K242" s="165">
        <v>30</v>
      </c>
      <c r="L242" s="165">
        <v>0.5</v>
      </c>
      <c r="M242" s="122" t="s">
        <v>56</v>
      </c>
      <c r="N242" s="122" t="s">
        <v>56</v>
      </c>
      <c r="O242" s="194" t="s">
        <v>354</v>
      </c>
      <c r="P242" s="194" t="s">
        <v>354</v>
      </c>
      <c r="Q242" s="218" t="s">
        <v>947</v>
      </c>
      <c r="R242" s="329"/>
      <c r="S242" s="121"/>
      <c r="T242" s="237"/>
    </row>
    <row r="243" spans="1:20" ht="33.75" customHeight="1" x14ac:dyDescent="0.2">
      <c r="A243" s="129">
        <v>241</v>
      </c>
      <c r="B243" s="165" t="s">
        <v>31</v>
      </c>
      <c r="C243" s="165" t="s">
        <v>390</v>
      </c>
      <c r="D243" s="129">
        <v>86</v>
      </c>
      <c r="E243" s="165" t="s">
        <v>402</v>
      </c>
      <c r="F243" s="165" t="s">
        <v>118</v>
      </c>
      <c r="G243" s="165" t="s">
        <v>118</v>
      </c>
      <c r="H243" s="223" t="s">
        <v>407</v>
      </c>
      <c r="I243" s="165" t="s">
        <v>403</v>
      </c>
      <c r="J243" s="165" t="s">
        <v>55</v>
      </c>
      <c r="K243" s="165">
        <v>30</v>
      </c>
      <c r="L243" s="165">
        <v>2</v>
      </c>
      <c r="M243" s="122" t="s">
        <v>56</v>
      </c>
      <c r="N243" s="122" t="s">
        <v>56</v>
      </c>
      <c r="O243" s="194" t="s">
        <v>354</v>
      </c>
      <c r="P243" s="194" t="s">
        <v>354</v>
      </c>
      <c r="Q243" s="218" t="s">
        <v>947</v>
      </c>
      <c r="R243" s="329"/>
      <c r="S243" s="121"/>
      <c r="T243" s="237"/>
    </row>
    <row r="244" spans="1:20" ht="33.75" customHeight="1" x14ac:dyDescent="0.2">
      <c r="A244" s="129">
        <v>242</v>
      </c>
      <c r="B244" s="165" t="s">
        <v>31</v>
      </c>
      <c r="C244" s="165" t="s">
        <v>390</v>
      </c>
      <c r="D244" s="129">
        <v>87</v>
      </c>
      <c r="E244" s="165" t="s">
        <v>402</v>
      </c>
      <c r="F244" s="165" t="s">
        <v>13</v>
      </c>
      <c r="G244" s="165" t="s">
        <v>13</v>
      </c>
      <c r="H244" s="223" t="str">
        <f t="shared" ref="H244:H251" si="10">E244&amp;"-"&amp;G244</f>
        <v>浙江长兴-芜湖</v>
      </c>
      <c r="I244" s="165" t="s">
        <v>403</v>
      </c>
      <c r="J244" s="165" t="s">
        <v>55</v>
      </c>
      <c r="K244" s="165">
        <v>30</v>
      </c>
      <c r="L244" s="165">
        <v>2</v>
      </c>
      <c r="M244" s="122" t="s">
        <v>56</v>
      </c>
      <c r="N244" s="122" t="s">
        <v>56</v>
      </c>
      <c r="O244" s="194" t="s">
        <v>354</v>
      </c>
      <c r="P244" s="194" t="s">
        <v>354</v>
      </c>
      <c r="Q244" s="218" t="s">
        <v>947</v>
      </c>
      <c r="R244" s="329"/>
      <c r="S244" s="121"/>
      <c r="T244" s="237"/>
    </row>
    <row r="245" spans="1:20" ht="33.75" customHeight="1" x14ac:dyDescent="0.2">
      <c r="A245" s="129">
        <v>243</v>
      </c>
      <c r="B245" s="165" t="s">
        <v>31</v>
      </c>
      <c r="C245" s="165" t="s">
        <v>390</v>
      </c>
      <c r="D245" s="129">
        <v>88</v>
      </c>
      <c r="E245" s="165" t="s">
        <v>402</v>
      </c>
      <c r="F245" s="165" t="s">
        <v>75</v>
      </c>
      <c r="G245" s="165" t="s">
        <v>75</v>
      </c>
      <c r="H245" s="223" t="str">
        <f t="shared" si="10"/>
        <v>浙江长兴-西安</v>
      </c>
      <c r="I245" s="165" t="s">
        <v>403</v>
      </c>
      <c r="J245" s="165" t="s">
        <v>55</v>
      </c>
      <c r="K245" s="165">
        <v>30</v>
      </c>
      <c r="L245" s="165">
        <v>3</v>
      </c>
      <c r="M245" s="122" t="s">
        <v>56</v>
      </c>
      <c r="N245" s="122" t="s">
        <v>56</v>
      </c>
      <c r="O245" s="194" t="s">
        <v>354</v>
      </c>
      <c r="P245" s="194" t="s">
        <v>354</v>
      </c>
      <c r="Q245" s="218" t="s">
        <v>947</v>
      </c>
      <c r="R245" s="329"/>
      <c r="S245" s="121"/>
      <c r="T245" s="237"/>
    </row>
    <row r="246" spans="1:20" ht="33.75" customHeight="1" x14ac:dyDescent="0.2">
      <c r="A246" s="129">
        <v>244</v>
      </c>
      <c r="B246" s="165" t="s">
        <v>31</v>
      </c>
      <c r="C246" s="165" t="s">
        <v>390</v>
      </c>
      <c r="D246" s="129">
        <v>89</v>
      </c>
      <c r="E246" s="165" t="s">
        <v>402</v>
      </c>
      <c r="F246" s="165" t="s">
        <v>301</v>
      </c>
      <c r="G246" s="165" t="s">
        <v>301</v>
      </c>
      <c r="H246" s="223" t="str">
        <f t="shared" si="10"/>
        <v>浙江长兴-兰州</v>
      </c>
      <c r="I246" s="165" t="s">
        <v>403</v>
      </c>
      <c r="J246" s="165" t="s">
        <v>55</v>
      </c>
      <c r="K246" s="165">
        <v>30</v>
      </c>
      <c r="L246" s="165">
        <v>3</v>
      </c>
      <c r="M246" s="122" t="s">
        <v>56</v>
      </c>
      <c r="N246" s="122" t="s">
        <v>56</v>
      </c>
      <c r="O246" s="194" t="s">
        <v>354</v>
      </c>
      <c r="P246" s="194" t="s">
        <v>354</v>
      </c>
      <c r="Q246" s="218" t="s">
        <v>947</v>
      </c>
      <c r="R246" s="329"/>
      <c r="S246" s="121"/>
      <c r="T246" s="237"/>
    </row>
    <row r="247" spans="1:20" ht="33.75" customHeight="1" x14ac:dyDescent="0.2">
      <c r="A247" s="129">
        <v>245</v>
      </c>
      <c r="B247" s="165" t="s">
        <v>31</v>
      </c>
      <c r="C247" s="165" t="s">
        <v>390</v>
      </c>
      <c r="D247" s="129">
        <v>90</v>
      </c>
      <c r="E247" s="165" t="s">
        <v>402</v>
      </c>
      <c r="F247" s="165" t="s">
        <v>242</v>
      </c>
      <c r="G247" s="165" t="s">
        <v>242</v>
      </c>
      <c r="H247" s="223" t="str">
        <f t="shared" si="10"/>
        <v>浙江长兴-深圳</v>
      </c>
      <c r="I247" s="165" t="s">
        <v>403</v>
      </c>
      <c r="J247" s="165" t="s">
        <v>55</v>
      </c>
      <c r="K247" s="165">
        <v>30</v>
      </c>
      <c r="L247" s="165">
        <v>2</v>
      </c>
      <c r="M247" s="122" t="s">
        <v>56</v>
      </c>
      <c r="N247" s="122" t="s">
        <v>56</v>
      </c>
      <c r="O247" s="194" t="s">
        <v>354</v>
      </c>
      <c r="P247" s="194" t="s">
        <v>354</v>
      </c>
      <c r="Q247" s="218" t="s">
        <v>947</v>
      </c>
      <c r="R247" s="329"/>
      <c r="S247" s="121"/>
      <c r="T247" s="237"/>
    </row>
    <row r="248" spans="1:20" ht="33.75" customHeight="1" x14ac:dyDescent="0.2">
      <c r="A248" s="129">
        <v>246</v>
      </c>
      <c r="B248" s="165" t="s">
        <v>31</v>
      </c>
      <c r="C248" s="165" t="s">
        <v>390</v>
      </c>
      <c r="D248" s="129">
        <v>91</v>
      </c>
      <c r="E248" s="165" t="s">
        <v>402</v>
      </c>
      <c r="F248" s="165" t="s">
        <v>408</v>
      </c>
      <c r="G248" s="165" t="s">
        <v>408</v>
      </c>
      <c r="H248" s="223" t="str">
        <f t="shared" si="10"/>
        <v>浙江长兴-海口</v>
      </c>
      <c r="I248" s="165" t="s">
        <v>403</v>
      </c>
      <c r="J248" s="165" t="s">
        <v>55</v>
      </c>
      <c r="K248" s="165">
        <v>30</v>
      </c>
      <c r="L248" s="165">
        <v>3</v>
      </c>
      <c r="M248" s="122" t="s">
        <v>56</v>
      </c>
      <c r="N248" s="122" t="s">
        <v>56</v>
      </c>
      <c r="O248" s="194" t="s">
        <v>354</v>
      </c>
      <c r="P248" s="194" t="s">
        <v>354</v>
      </c>
      <c r="Q248" s="218" t="s">
        <v>947</v>
      </c>
      <c r="R248" s="329"/>
      <c r="S248" s="121"/>
      <c r="T248" s="237"/>
    </row>
    <row r="249" spans="1:20" ht="33.75" customHeight="1" x14ac:dyDescent="0.2">
      <c r="A249" s="129">
        <v>247</v>
      </c>
      <c r="B249" s="165" t="s">
        <v>31</v>
      </c>
      <c r="C249" s="165" t="s">
        <v>390</v>
      </c>
      <c r="D249" s="129">
        <v>92</v>
      </c>
      <c r="E249" s="165" t="s">
        <v>402</v>
      </c>
      <c r="F249" s="165" t="s">
        <v>235</v>
      </c>
      <c r="G249" s="165" t="s">
        <v>235</v>
      </c>
      <c r="H249" s="223" t="str">
        <f t="shared" si="10"/>
        <v>浙江长兴-南宁</v>
      </c>
      <c r="I249" s="165" t="s">
        <v>403</v>
      </c>
      <c r="J249" s="165" t="s">
        <v>55</v>
      </c>
      <c r="K249" s="165">
        <v>30</v>
      </c>
      <c r="L249" s="165">
        <v>3</v>
      </c>
      <c r="M249" s="122" t="s">
        <v>56</v>
      </c>
      <c r="N249" s="122" t="s">
        <v>56</v>
      </c>
      <c r="O249" s="194" t="s">
        <v>354</v>
      </c>
      <c r="P249" s="194" t="s">
        <v>354</v>
      </c>
      <c r="Q249" s="218" t="s">
        <v>947</v>
      </c>
      <c r="R249" s="329"/>
      <c r="S249" s="121"/>
      <c r="T249" s="237"/>
    </row>
    <row r="250" spans="1:20" ht="33.75" customHeight="1" x14ac:dyDescent="0.2">
      <c r="A250" s="129">
        <v>248</v>
      </c>
      <c r="B250" s="165" t="s">
        <v>31</v>
      </c>
      <c r="C250" s="165" t="s">
        <v>390</v>
      </c>
      <c r="D250" s="129">
        <v>93</v>
      </c>
      <c r="E250" s="165" t="s">
        <v>402</v>
      </c>
      <c r="F250" s="165" t="s">
        <v>134</v>
      </c>
      <c r="G250" s="165" t="s">
        <v>134</v>
      </c>
      <c r="H250" s="223" t="str">
        <f t="shared" si="10"/>
        <v>浙江长兴-孝感</v>
      </c>
      <c r="I250" s="165" t="s">
        <v>403</v>
      </c>
      <c r="J250" s="165" t="s">
        <v>55</v>
      </c>
      <c r="K250" s="165">
        <v>30</v>
      </c>
      <c r="L250" s="165">
        <v>2</v>
      </c>
      <c r="M250" s="122" t="s">
        <v>56</v>
      </c>
      <c r="N250" s="122" t="s">
        <v>56</v>
      </c>
      <c r="O250" s="194" t="s">
        <v>354</v>
      </c>
      <c r="P250" s="194" t="s">
        <v>354</v>
      </c>
      <c r="Q250" s="218" t="s">
        <v>947</v>
      </c>
      <c r="R250" s="329"/>
      <c r="S250" s="121"/>
      <c r="T250" s="237"/>
    </row>
    <row r="251" spans="1:20" ht="33.75" customHeight="1" x14ac:dyDescent="0.2">
      <c r="A251" s="129">
        <v>249</v>
      </c>
      <c r="B251" s="165" t="s">
        <v>31</v>
      </c>
      <c r="C251" s="165" t="s">
        <v>390</v>
      </c>
      <c r="D251" s="129">
        <v>94</v>
      </c>
      <c r="E251" s="165" t="s">
        <v>402</v>
      </c>
      <c r="F251" s="165" t="s">
        <v>269</v>
      </c>
      <c r="G251" s="165" t="s">
        <v>269</v>
      </c>
      <c r="H251" s="223" t="str">
        <f t="shared" si="10"/>
        <v>浙江长兴-长沙</v>
      </c>
      <c r="I251" s="165" t="s">
        <v>403</v>
      </c>
      <c r="J251" s="165" t="s">
        <v>55</v>
      </c>
      <c r="K251" s="165">
        <v>30</v>
      </c>
      <c r="L251" s="165">
        <v>2</v>
      </c>
      <c r="M251" s="122" t="s">
        <v>56</v>
      </c>
      <c r="N251" s="122" t="s">
        <v>56</v>
      </c>
      <c r="O251" s="194" t="s">
        <v>354</v>
      </c>
      <c r="P251" s="194" t="s">
        <v>354</v>
      </c>
      <c r="Q251" s="218" t="s">
        <v>947</v>
      </c>
      <c r="R251" s="329"/>
      <c r="S251" s="121"/>
      <c r="T251" s="237"/>
    </row>
    <row r="252" spans="1:20" ht="33.75" customHeight="1" x14ac:dyDescent="0.2">
      <c r="A252" s="129">
        <v>250</v>
      </c>
      <c r="B252" s="165" t="s">
        <v>31</v>
      </c>
      <c r="C252" s="165" t="s">
        <v>390</v>
      </c>
      <c r="D252" s="129">
        <v>95</v>
      </c>
      <c r="E252" s="165" t="s">
        <v>402</v>
      </c>
      <c r="F252" s="165" t="s">
        <v>252</v>
      </c>
      <c r="G252" s="165" t="s">
        <v>252</v>
      </c>
      <c r="H252" s="223" t="s">
        <v>409</v>
      </c>
      <c r="I252" s="165" t="s">
        <v>403</v>
      </c>
      <c r="J252" s="165" t="s">
        <v>55</v>
      </c>
      <c r="K252" s="165">
        <v>30</v>
      </c>
      <c r="L252" s="165">
        <v>3</v>
      </c>
      <c r="M252" s="122" t="s">
        <v>56</v>
      </c>
      <c r="N252" s="122" t="s">
        <v>56</v>
      </c>
      <c r="O252" s="194" t="s">
        <v>354</v>
      </c>
      <c r="P252" s="194" t="s">
        <v>354</v>
      </c>
      <c r="Q252" s="218" t="s">
        <v>947</v>
      </c>
      <c r="R252" s="329"/>
      <c r="S252" s="121"/>
      <c r="T252" s="237"/>
    </row>
    <row r="253" spans="1:20" ht="33.75" customHeight="1" x14ac:dyDescent="0.2">
      <c r="A253" s="129">
        <v>251</v>
      </c>
      <c r="B253" s="165" t="s">
        <v>31</v>
      </c>
      <c r="C253" s="165" t="s">
        <v>390</v>
      </c>
      <c r="D253" s="129">
        <v>96</v>
      </c>
      <c r="E253" s="165" t="s">
        <v>402</v>
      </c>
      <c r="F253" s="165" t="s">
        <v>19</v>
      </c>
      <c r="G253" s="165" t="s">
        <v>19</v>
      </c>
      <c r="H253" s="223" t="str">
        <f t="shared" ref="H253:H267" si="11">E253&amp;"-"&amp;G253</f>
        <v>浙江长兴-重庆</v>
      </c>
      <c r="I253" s="165" t="s">
        <v>403</v>
      </c>
      <c r="J253" s="165" t="s">
        <v>55</v>
      </c>
      <c r="K253" s="165">
        <v>30</v>
      </c>
      <c r="L253" s="165">
        <v>3</v>
      </c>
      <c r="M253" s="122" t="s">
        <v>56</v>
      </c>
      <c r="N253" s="122" t="s">
        <v>56</v>
      </c>
      <c r="O253" s="194" t="s">
        <v>354</v>
      </c>
      <c r="P253" s="194" t="s">
        <v>354</v>
      </c>
      <c r="Q253" s="218" t="s">
        <v>947</v>
      </c>
      <c r="R253" s="329"/>
      <c r="S253" s="121"/>
      <c r="T253" s="237"/>
    </row>
    <row r="254" spans="1:20" ht="33.75" customHeight="1" x14ac:dyDescent="0.2">
      <c r="A254" s="129">
        <v>252</v>
      </c>
      <c r="B254" s="165" t="s">
        <v>31</v>
      </c>
      <c r="C254" s="165" t="s">
        <v>390</v>
      </c>
      <c r="D254" s="129">
        <v>97</v>
      </c>
      <c r="E254" s="165" t="s">
        <v>402</v>
      </c>
      <c r="F254" s="165" t="s">
        <v>396</v>
      </c>
      <c r="G254" s="165" t="s">
        <v>396</v>
      </c>
      <c r="H254" s="223" t="str">
        <f t="shared" si="11"/>
        <v>浙江长兴-昆明</v>
      </c>
      <c r="I254" s="165" t="s">
        <v>403</v>
      </c>
      <c r="J254" s="165" t="s">
        <v>55</v>
      </c>
      <c r="K254" s="165">
        <v>30</v>
      </c>
      <c r="L254" s="165">
        <v>3</v>
      </c>
      <c r="M254" s="122" t="s">
        <v>56</v>
      </c>
      <c r="N254" s="122" t="s">
        <v>56</v>
      </c>
      <c r="O254" s="194" t="s">
        <v>354</v>
      </c>
      <c r="P254" s="194" t="s">
        <v>354</v>
      </c>
      <c r="Q254" s="218" t="s">
        <v>947</v>
      </c>
      <c r="R254" s="329"/>
      <c r="S254" s="121"/>
      <c r="T254" s="237"/>
    </row>
    <row r="255" spans="1:20" ht="33.75" customHeight="1" x14ac:dyDescent="0.2">
      <c r="A255" s="129">
        <v>253</v>
      </c>
      <c r="B255" s="165" t="s">
        <v>31</v>
      </c>
      <c r="C255" s="165" t="s">
        <v>390</v>
      </c>
      <c r="D255" s="129">
        <v>98</v>
      </c>
      <c r="E255" s="165" t="s">
        <v>402</v>
      </c>
      <c r="F255" s="165" t="s">
        <v>274</v>
      </c>
      <c r="G255" s="165" t="s">
        <v>274</v>
      </c>
      <c r="H255" s="223" t="str">
        <f t="shared" si="11"/>
        <v>浙江长兴-贵阳</v>
      </c>
      <c r="I255" s="165" t="s">
        <v>403</v>
      </c>
      <c r="J255" s="165" t="s">
        <v>55</v>
      </c>
      <c r="K255" s="165">
        <v>30</v>
      </c>
      <c r="L255" s="165">
        <v>3</v>
      </c>
      <c r="M255" s="122" t="s">
        <v>56</v>
      </c>
      <c r="N255" s="122" t="s">
        <v>56</v>
      </c>
      <c r="O255" s="194" t="s">
        <v>354</v>
      </c>
      <c r="P255" s="194" t="s">
        <v>354</v>
      </c>
      <c r="Q255" s="218" t="s">
        <v>947</v>
      </c>
      <c r="R255" s="329"/>
      <c r="S255" s="121"/>
      <c r="T255" s="237"/>
    </row>
    <row r="256" spans="1:20" ht="33.75" customHeight="1" x14ac:dyDescent="0.2">
      <c r="A256" s="129">
        <v>254</v>
      </c>
      <c r="B256" s="165" t="s">
        <v>31</v>
      </c>
      <c r="C256" s="165" t="s">
        <v>390</v>
      </c>
      <c r="D256" s="129">
        <v>99</v>
      </c>
      <c r="E256" s="165" t="s">
        <v>402</v>
      </c>
      <c r="F256" s="165" t="s">
        <v>139</v>
      </c>
      <c r="G256" s="165" t="s">
        <v>139</v>
      </c>
      <c r="H256" s="223" t="str">
        <f t="shared" si="11"/>
        <v>浙江长兴-晋江</v>
      </c>
      <c r="I256" s="165" t="s">
        <v>403</v>
      </c>
      <c r="J256" s="165" t="s">
        <v>55</v>
      </c>
      <c r="K256" s="165">
        <v>30</v>
      </c>
      <c r="L256" s="165">
        <v>2</v>
      </c>
      <c r="M256" s="122" t="s">
        <v>56</v>
      </c>
      <c r="N256" s="122" t="s">
        <v>56</v>
      </c>
      <c r="O256" s="194" t="s">
        <v>354</v>
      </c>
      <c r="P256" s="194" t="s">
        <v>354</v>
      </c>
      <c r="Q256" s="218" t="s">
        <v>947</v>
      </c>
      <c r="R256" s="329"/>
      <c r="S256" s="121"/>
      <c r="T256" s="237"/>
    </row>
    <row r="257" spans="1:20" ht="33.75" customHeight="1" x14ac:dyDescent="0.2">
      <c r="A257" s="129">
        <v>255</v>
      </c>
      <c r="B257" s="165" t="s">
        <v>31</v>
      </c>
      <c r="C257" s="165" t="s">
        <v>390</v>
      </c>
      <c r="D257" s="129">
        <v>100</v>
      </c>
      <c r="E257" s="165" t="s">
        <v>402</v>
      </c>
      <c r="F257" s="165" t="s">
        <v>257</v>
      </c>
      <c r="G257" s="165" t="s">
        <v>257</v>
      </c>
      <c r="H257" s="223" t="str">
        <f t="shared" si="11"/>
        <v>浙江长兴-南昌</v>
      </c>
      <c r="I257" s="165" t="s">
        <v>403</v>
      </c>
      <c r="J257" s="165" t="s">
        <v>55</v>
      </c>
      <c r="K257" s="165">
        <v>30</v>
      </c>
      <c r="L257" s="165">
        <v>2</v>
      </c>
      <c r="M257" s="122" t="s">
        <v>56</v>
      </c>
      <c r="N257" s="122" t="s">
        <v>56</v>
      </c>
      <c r="O257" s="194" t="s">
        <v>354</v>
      </c>
      <c r="P257" s="194" t="s">
        <v>354</v>
      </c>
      <c r="Q257" s="218" t="s">
        <v>947</v>
      </c>
      <c r="R257" s="329"/>
      <c r="S257" s="121"/>
      <c r="T257" s="237"/>
    </row>
    <row r="258" spans="1:20" ht="33.75" customHeight="1" x14ac:dyDescent="0.2">
      <c r="A258" s="129">
        <v>256</v>
      </c>
      <c r="B258" s="165" t="s">
        <v>31</v>
      </c>
      <c r="C258" s="165" t="s">
        <v>390</v>
      </c>
      <c r="D258" s="129">
        <v>101</v>
      </c>
      <c r="E258" s="165" t="s">
        <v>402</v>
      </c>
      <c r="F258" s="165" t="s">
        <v>131</v>
      </c>
      <c r="G258" s="165" t="s">
        <v>131</v>
      </c>
      <c r="H258" s="223" t="str">
        <f t="shared" si="11"/>
        <v>浙江长兴-常德</v>
      </c>
      <c r="I258" s="165" t="s">
        <v>403</v>
      </c>
      <c r="J258" s="165" t="s">
        <v>55</v>
      </c>
      <c r="K258" s="165">
        <v>30</v>
      </c>
      <c r="L258" s="165">
        <v>2</v>
      </c>
      <c r="M258" s="122" t="s">
        <v>56</v>
      </c>
      <c r="N258" s="122" t="s">
        <v>56</v>
      </c>
      <c r="O258" s="194" t="s">
        <v>354</v>
      </c>
      <c r="P258" s="194" t="s">
        <v>354</v>
      </c>
      <c r="Q258" s="218" t="s">
        <v>947</v>
      </c>
      <c r="R258" s="329"/>
      <c r="S258" s="121"/>
      <c r="T258" s="237"/>
    </row>
    <row r="259" spans="1:20" ht="33.75" customHeight="1" x14ac:dyDescent="0.2">
      <c r="A259" s="129">
        <v>257</v>
      </c>
      <c r="B259" s="130" t="s">
        <v>31</v>
      </c>
      <c r="C259" s="130" t="s">
        <v>390</v>
      </c>
      <c r="D259" s="129">
        <v>102</v>
      </c>
      <c r="E259" s="165" t="s">
        <v>402</v>
      </c>
      <c r="F259" s="165" t="s">
        <v>242</v>
      </c>
      <c r="G259" s="165" t="s">
        <v>242</v>
      </c>
      <c r="H259" s="223" t="str">
        <f t="shared" si="11"/>
        <v>浙江长兴-深圳</v>
      </c>
      <c r="I259" s="165" t="s">
        <v>410</v>
      </c>
      <c r="J259" s="111" t="s">
        <v>55</v>
      </c>
      <c r="K259" s="165">
        <v>10</v>
      </c>
      <c r="L259" s="165">
        <v>2</v>
      </c>
      <c r="M259" s="130" t="s">
        <v>56</v>
      </c>
      <c r="N259" s="130" t="s">
        <v>56</v>
      </c>
      <c r="O259" s="194"/>
      <c r="P259" s="194"/>
      <c r="Q259" s="218" t="s">
        <v>947</v>
      </c>
      <c r="R259" s="329"/>
      <c r="S259" s="121"/>
      <c r="T259" s="237"/>
    </row>
    <row r="260" spans="1:20" ht="33.75" customHeight="1" x14ac:dyDescent="0.2">
      <c r="A260" s="129">
        <v>258</v>
      </c>
      <c r="B260" s="130" t="s">
        <v>31</v>
      </c>
      <c r="C260" s="130" t="s">
        <v>390</v>
      </c>
      <c r="D260" s="129">
        <v>103</v>
      </c>
      <c r="E260" s="165" t="s">
        <v>402</v>
      </c>
      <c r="F260" s="165" t="s">
        <v>408</v>
      </c>
      <c r="G260" s="165" t="s">
        <v>408</v>
      </c>
      <c r="H260" s="223" t="str">
        <f t="shared" si="11"/>
        <v>浙江长兴-海口</v>
      </c>
      <c r="I260" s="165" t="s">
        <v>410</v>
      </c>
      <c r="J260" s="111" t="s">
        <v>55</v>
      </c>
      <c r="K260" s="165">
        <v>10</v>
      </c>
      <c r="L260" s="165">
        <v>3</v>
      </c>
      <c r="M260" s="130" t="s">
        <v>56</v>
      </c>
      <c r="N260" s="130" t="s">
        <v>56</v>
      </c>
      <c r="O260" s="194"/>
      <c r="P260" s="194"/>
      <c r="Q260" s="218" t="s">
        <v>947</v>
      </c>
      <c r="R260" s="329"/>
      <c r="S260" s="121"/>
      <c r="T260" s="237"/>
    </row>
    <row r="261" spans="1:20" ht="33.75" customHeight="1" x14ac:dyDescent="0.2">
      <c r="A261" s="129">
        <v>259</v>
      </c>
      <c r="B261" s="130" t="s">
        <v>31</v>
      </c>
      <c r="C261" s="130" t="s">
        <v>390</v>
      </c>
      <c r="D261" s="129">
        <v>104</v>
      </c>
      <c r="E261" s="165" t="s">
        <v>402</v>
      </c>
      <c r="F261" s="165" t="s">
        <v>139</v>
      </c>
      <c r="G261" s="165" t="s">
        <v>139</v>
      </c>
      <c r="H261" s="223" t="str">
        <f t="shared" si="11"/>
        <v>浙江长兴-晋江</v>
      </c>
      <c r="I261" s="165" t="s">
        <v>410</v>
      </c>
      <c r="J261" s="111" t="s">
        <v>55</v>
      </c>
      <c r="K261" s="165">
        <v>10</v>
      </c>
      <c r="L261" s="165">
        <v>2</v>
      </c>
      <c r="M261" s="130" t="s">
        <v>56</v>
      </c>
      <c r="N261" s="130" t="s">
        <v>56</v>
      </c>
      <c r="O261" s="194"/>
      <c r="P261" s="194"/>
      <c r="Q261" s="218" t="s">
        <v>947</v>
      </c>
      <c r="R261" s="329"/>
      <c r="S261" s="121"/>
      <c r="T261" s="237"/>
    </row>
    <row r="262" spans="1:20" ht="33.75" customHeight="1" x14ac:dyDescent="0.2">
      <c r="A262" s="129">
        <v>260</v>
      </c>
      <c r="B262" s="130" t="s">
        <v>31</v>
      </c>
      <c r="C262" s="130" t="s">
        <v>390</v>
      </c>
      <c r="D262" s="129">
        <v>105</v>
      </c>
      <c r="E262" s="165" t="s">
        <v>402</v>
      </c>
      <c r="F262" s="165" t="s">
        <v>257</v>
      </c>
      <c r="G262" s="165" t="s">
        <v>257</v>
      </c>
      <c r="H262" s="223" t="str">
        <f t="shared" si="11"/>
        <v>浙江长兴-南昌</v>
      </c>
      <c r="I262" s="165" t="s">
        <v>410</v>
      </c>
      <c r="J262" s="111" t="s">
        <v>55</v>
      </c>
      <c r="K262" s="165">
        <v>10</v>
      </c>
      <c r="L262" s="165">
        <v>2</v>
      </c>
      <c r="M262" s="130" t="s">
        <v>56</v>
      </c>
      <c r="N262" s="130" t="s">
        <v>56</v>
      </c>
      <c r="O262" s="194"/>
      <c r="P262" s="194"/>
      <c r="Q262" s="218" t="s">
        <v>947</v>
      </c>
      <c r="R262" s="329"/>
      <c r="S262" s="121"/>
      <c r="T262" s="237"/>
    </row>
    <row r="263" spans="1:20" ht="33.75" customHeight="1" x14ac:dyDescent="0.2">
      <c r="A263" s="129">
        <v>261</v>
      </c>
      <c r="B263" s="165" t="s">
        <v>31</v>
      </c>
      <c r="C263" s="165" t="s">
        <v>390</v>
      </c>
      <c r="D263" s="129">
        <v>106</v>
      </c>
      <c r="E263" s="165" t="s">
        <v>411</v>
      </c>
      <c r="F263" s="165" t="s">
        <v>139</v>
      </c>
      <c r="G263" s="165" t="s">
        <v>139</v>
      </c>
      <c r="H263" s="223" t="str">
        <f t="shared" si="11"/>
        <v>杭州慕尚-晋江</v>
      </c>
      <c r="I263" s="165" t="s">
        <v>412</v>
      </c>
      <c r="J263" s="165" t="s">
        <v>55</v>
      </c>
      <c r="K263" s="165">
        <v>80</v>
      </c>
      <c r="L263" s="165">
        <v>2</v>
      </c>
      <c r="M263" s="122" t="s">
        <v>56</v>
      </c>
      <c r="N263" s="122" t="s">
        <v>56</v>
      </c>
      <c r="O263" s="194" t="s">
        <v>354</v>
      </c>
      <c r="P263" s="194" t="s">
        <v>354</v>
      </c>
      <c r="Q263" s="218" t="s">
        <v>947</v>
      </c>
      <c r="R263" s="316">
        <v>1</v>
      </c>
      <c r="S263" s="121"/>
      <c r="T263" s="237"/>
    </row>
    <row r="264" spans="1:20" ht="33.75" customHeight="1" x14ac:dyDescent="0.2">
      <c r="A264" s="129">
        <v>262</v>
      </c>
      <c r="B264" s="165" t="s">
        <v>31</v>
      </c>
      <c r="C264" s="165" t="s">
        <v>390</v>
      </c>
      <c r="D264" s="129">
        <v>107</v>
      </c>
      <c r="E264" s="165" t="s">
        <v>413</v>
      </c>
      <c r="F264" s="165" t="s">
        <v>139</v>
      </c>
      <c r="G264" s="165" t="s">
        <v>139</v>
      </c>
      <c r="H264" s="223" t="str">
        <f t="shared" si="11"/>
        <v>浙江嘉善-晋江</v>
      </c>
      <c r="I264" s="165" t="s">
        <v>414</v>
      </c>
      <c r="J264" s="165" t="s">
        <v>55</v>
      </c>
      <c r="K264" s="165">
        <v>60</v>
      </c>
      <c r="L264" s="165">
        <v>2</v>
      </c>
      <c r="M264" s="122" t="s">
        <v>56</v>
      </c>
      <c r="N264" s="122" t="s">
        <v>56</v>
      </c>
      <c r="O264" s="194" t="s">
        <v>354</v>
      </c>
      <c r="P264" s="194" t="s">
        <v>354</v>
      </c>
      <c r="Q264" s="218" t="s">
        <v>947</v>
      </c>
      <c r="R264" s="316">
        <v>1</v>
      </c>
      <c r="S264" s="121"/>
      <c r="T264" s="237"/>
    </row>
    <row r="265" spans="1:20" ht="33.75" customHeight="1" x14ac:dyDescent="0.2">
      <c r="A265" s="129">
        <v>263</v>
      </c>
      <c r="B265" s="165" t="s">
        <v>31</v>
      </c>
      <c r="C265" s="165" t="s">
        <v>390</v>
      </c>
      <c r="D265" s="129">
        <v>108</v>
      </c>
      <c r="E265" s="165" t="s">
        <v>415</v>
      </c>
      <c r="F265" s="165" t="s">
        <v>139</v>
      </c>
      <c r="G265" s="165" t="s">
        <v>139</v>
      </c>
      <c r="H265" s="223" t="str">
        <f t="shared" si="11"/>
        <v>苏州亚青-晋江</v>
      </c>
      <c r="I265" s="165" t="s">
        <v>414</v>
      </c>
      <c r="J265" s="165" t="s">
        <v>55</v>
      </c>
      <c r="K265" s="165">
        <v>60</v>
      </c>
      <c r="L265" s="165">
        <v>2</v>
      </c>
      <c r="M265" s="122" t="s">
        <v>56</v>
      </c>
      <c r="N265" s="122" t="s">
        <v>56</v>
      </c>
      <c r="O265" s="194" t="s">
        <v>354</v>
      </c>
      <c r="P265" s="194" t="s">
        <v>354</v>
      </c>
      <c r="Q265" s="218" t="s">
        <v>947</v>
      </c>
      <c r="R265" s="316">
        <v>0.5</v>
      </c>
      <c r="S265" s="121"/>
      <c r="T265" s="237"/>
    </row>
    <row r="266" spans="1:20" ht="33.75" customHeight="1" x14ac:dyDescent="0.2">
      <c r="A266" s="129">
        <v>264</v>
      </c>
      <c r="B266" s="165" t="s">
        <v>31</v>
      </c>
      <c r="C266" s="165" t="s">
        <v>390</v>
      </c>
      <c r="D266" s="129">
        <v>109</v>
      </c>
      <c r="E266" s="165" t="s">
        <v>416</v>
      </c>
      <c r="F266" s="165" t="s">
        <v>139</v>
      </c>
      <c r="G266" s="165" t="s">
        <v>417</v>
      </c>
      <c r="H266" s="223" t="str">
        <f t="shared" si="11"/>
        <v>龙岩汇辉-龙岩</v>
      </c>
      <c r="I266" s="165" t="s">
        <v>418</v>
      </c>
      <c r="J266" s="165" t="s">
        <v>55</v>
      </c>
      <c r="K266" s="165">
        <v>60</v>
      </c>
      <c r="L266" s="165">
        <v>0.5</v>
      </c>
      <c r="M266" s="122" t="s">
        <v>56</v>
      </c>
      <c r="N266" s="122" t="s">
        <v>56</v>
      </c>
      <c r="O266" s="194" t="s">
        <v>354</v>
      </c>
      <c r="P266" s="194" t="s">
        <v>354</v>
      </c>
      <c r="Q266" s="218" t="s">
        <v>947</v>
      </c>
      <c r="R266" s="325">
        <v>0.5</v>
      </c>
      <c r="S266" s="121"/>
      <c r="T266" s="237"/>
    </row>
    <row r="267" spans="1:20" ht="33.75" customHeight="1" x14ac:dyDescent="0.2">
      <c r="A267" s="129">
        <v>265</v>
      </c>
      <c r="B267" s="165" t="s">
        <v>31</v>
      </c>
      <c r="C267" s="165" t="s">
        <v>390</v>
      </c>
      <c r="D267" s="129">
        <v>110</v>
      </c>
      <c r="E267" s="165" t="s">
        <v>416</v>
      </c>
      <c r="F267" s="165" t="s">
        <v>139</v>
      </c>
      <c r="G267" s="165" t="s">
        <v>139</v>
      </c>
      <c r="H267" s="223" t="str">
        <f t="shared" si="11"/>
        <v>龙岩汇辉-晋江</v>
      </c>
      <c r="I267" s="165" t="s">
        <v>418</v>
      </c>
      <c r="J267" s="165" t="s">
        <v>55</v>
      </c>
      <c r="K267" s="165">
        <v>60</v>
      </c>
      <c r="L267" s="165">
        <v>1</v>
      </c>
      <c r="M267" s="122" t="s">
        <v>56</v>
      </c>
      <c r="N267" s="122" t="s">
        <v>81</v>
      </c>
      <c r="O267" s="194" t="s">
        <v>354</v>
      </c>
      <c r="P267" s="194" t="s">
        <v>354</v>
      </c>
      <c r="Q267" s="218" t="s">
        <v>947</v>
      </c>
      <c r="R267" s="325"/>
      <c r="S267" s="121"/>
      <c r="T267" s="237"/>
    </row>
    <row r="268" spans="1:20" ht="33.75" customHeight="1" x14ac:dyDescent="0.2">
      <c r="A268" s="129">
        <v>266</v>
      </c>
      <c r="B268" s="165" t="s">
        <v>31</v>
      </c>
      <c r="C268" s="165" t="s">
        <v>390</v>
      </c>
      <c r="D268" s="129">
        <v>111</v>
      </c>
      <c r="E268" s="165" t="s">
        <v>416</v>
      </c>
      <c r="F268" s="165" t="s">
        <v>139</v>
      </c>
      <c r="G268" s="165" t="s">
        <v>417</v>
      </c>
      <c r="H268" s="223" t="str">
        <f>E268&amp;"-"&amp;G268</f>
        <v>龙岩汇辉-龙岩</v>
      </c>
      <c r="I268" s="165" t="s">
        <v>418</v>
      </c>
      <c r="J268" s="165" t="s">
        <v>55</v>
      </c>
      <c r="K268" s="165">
        <v>120</v>
      </c>
      <c r="L268" s="165">
        <v>0.5</v>
      </c>
      <c r="M268" s="122" t="s">
        <v>56</v>
      </c>
      <c r="N268" s="122" t="s">
        <v>56</v>
      </c>
      <c r="O268" s="194" t="s">
        <v>354</v>
      </c>
      <c r="P268" s="194" t="s">
        <v>354</v>
      </c>
      <c r="Q268" s="218" t="s">
        <v>947</v>
      </c>
      <c r="R268" s="325"/>
      <c r="S268" s="121"/>
      <c r="T268" s="237"/>
    </row>
    <row r="269" spans="1:20" ht="33.75" customHeight="1" x14ac:dyDescent="0.2">
      <c r="A269" s="129">
        <v>267</v>
      </c>
      <c r="B269" s="165" t="s">
        <v>31</v>
      </c>
      <c r="C269" s="165" t="s">
        <v>390</v>
      </c>
      <c r="D269" s="129">
        <v>112</v>
      </c>
      <c r="E269" s="165" t="s">
        <v>416</v>
      </c>
      <c r="F269" s="165" t="s">
        <v>139</v>
      </c>
      <c r="G269" s="165" t="s">
        <v>139</v>
      </c>
      <c r="H269" s="223" t="str">
        <f>E269&amp;"-"&amp;G269</f>
        <v>龙岩汇辉-晋江</v>
      </c>
      <c r="I269" s="165" t="s">
        <v>418</v>
      </c>
      <c r="J269" s="165" t="s">
        <v>55</v>
      </c>
      <c r="K269" s="165">
        <v>120</v>
      </c>
      <c r="L269" s="165">
        <v>1</v>
      </c>
      <c r="M269" s="122" t="s">
        <v>56</v>
      </c>
      <c r="N269" s="122" t="s">
        <v>81</v>
      </c>
      <c r="O269" s="194" t="s">
        <v>354</v>
      </c>
      <c r="P269" s="194" t="s">
        <v>354</v>
      </c>
      <c r="Q269" s="218" t="s">
        <v>947</v>
      </c>
      <c r="R269" s="325"/>
      <c r="S269" s="121"/>
      <c r="T269" s="237"/>
    </row>
    <row r="270" spans="1:20" ht="33.75" customHeight="1" x14ac:dyDescent="0.2">
      <c r="A270" s="129">
        <v>268</v>
      </c>
      <c r="B270" s="165" t="s">
        <v>31</v>
      </c>
      <c r="C270" s="165" t="s">
        <v>419</v>
      </c>
      <c r="D270" s="129">
        <v>113</v>
      </c>
      <c r="E270" s="165" t="s">
        <v>416</v>
      </c>
      <c r="F270" s="165" t="s">
        <v>27</v>
      </c>
      <c r="G270" s="165" t="s">
        <v>420</v>
      </c>
      <c r="H270" s="223" t="str">
        <f>E270&amp;"-"&amp;G270</f>
        <v>龙岩汇辉-南昌（客户）</v>
      </c>
      <c r="I270" s="165" t="s">
        <v>418</v>
      </c>
      <c r="J270" s="165" t="s">
        <v>55</v>
      </c>
      <c r="K270" s="165">
        <v>120</v>
      </c>
      <c r="L270" s="165">
        <v>1</v>
      </c>
      <c r="M270" s="122" t="s">
        <v>56</v>
      </c>
      <c r="N270" s="122" t="s">
        <v>56</v>
      </c>
      <c r="O270" s="194" t="s">
        <v>354</v>
      </c>
      <c r="P270" s="194" t="s">
        <v>354</v>
      </c>
      <c r="Q270" s="218" t="s">
        <v>947</v>
      </c>
      <c r="R270" s="316">
        <v>0.5</v>
      </c>
      <c r="S270" s="121"/>
      <c r="T270" s="237"/>
    </row>
    <row r="271" spans="1:20" ht="33.75" customHeight="1" x14ac:dyDescent="0.2">
      <c r="A271" s="129">
        <v>269</v>
      </c>
      <c r="B271" s="165" t="s">
        <v>31</v>
      </c>
      <c r="C271" s="165" t="s">
        <v>390</v>
      </c>
      <c r="D271" s="129">
        <v>114</v>
      </c>
      <c r="E271" s="165" t="s">
        <v>421</v>
      </c>
      <c r="F271" s="165" t="s">
        <v>139</v>
      </c>
      <c r="G271" s="165" t="s">
        <v>139</v>
      </c>
      <c r="H271" s="223" t="str">
        <f>E271&amp;"-"&amp;G271</f>
        <v>浙江南六-晋江</v>
      </c>
      <c r="I271" s="165" t="s">
        <v>422</v>
      </c>
      <c r="J271" s="165" t="s">
        <v>55</v>
      </c>
      <c r="K271" s="165">
        <v>50</v>
      </c>
      <c r="L271" s="165">
        <v>2</v>
      </c>
      <c r="M271" s="122" t="s">
        <v>56</v>
      </c>
      <c r="N271" s="122" t="s">
        <v>56</v>
      </c>
      <c r="O271" s="194" t="s">
        <v>354</v>
      </c>
      <c r="P271" s="194" t="s">
        <v>354</v>
      </c>
      <c r="Q271" s="218" t="s">
        <v>947</v>
      </c>
      <c r="R271" s="316">
        <v>0.5</v>
      </c>
      <c r="S271" s="121"/>
      <c r="T271" s="237"/>
    </row>
  </sheetData>
  <autoFilter ref="A2:S271" xr:uid="{C70750C2-DBFB-492A-90D3-741EF70D1C2D}"/>
  <mergeCells count="23">
    <mergeCell ref="D154:D157"/>
    <mergeCell ref="R199:R230"/>
    <mergeCell ref="R158:R159"/>
    <mergeCell ref="R169:R175"/>
    <mergeCell ref="R180:R182"/>
    <mergeCell ref="R183:R186"/>
    <mergeCell ref="R189:R196"/>
    <mergeCell ref="R197:R198"/>
    <mergeCell ref="D138:D139"/>
    <mergeCell ref="R138:R139"/>
    <mergeCell ref="S138:S139"/>
    <mergeCell ref="A1:S1"/>
    <mergeCell ref="D136:D137"/>
    <mergeCell ref="R136:R137"/>
    <mergeCell ref="S136:S137"/>
    <mergeCell ref="R266:R269"/>
    <mergeCell ref="T154:T157"/>
    <mergeCell ref="T106:T107"/>
    <mergeCell ref="T108:T109"/>
    <mergeCell ref="T110:T111"/>
    <mergeCell ref="T112:T113"/>
    <mergeCell ref="T114:T115"/>
    <mergeCell ref="R231:R262"/>
  </mergeCells>
  <phoneticPr fontId="3" type="noConversion"/>
  <dataValidations disablePrompts="1" count="2">
    <dataValidation type="list" allowBlank="1" showInputMessage="1" showErrorMessage="1" sqref="C136:C139 C65541:C65554 C131077:C131090 C196613:C196626 C262149:C262162 C327685:C327698 C393221:C393234 C458757:C458770 C524293:C524306 C589829:C589842 C655365:C655378 C720901:C720914 C786437:C786450 C851973:C851986 C917509:C917522 C983045:C983058 C3:C16 C65622:C65675 C131158:C131211 C196694:C196747 C262230:C262283 C327766:C327819 C393302:C393355 C458838:C458891 C524374:C524427 C589910:C589963 C655446:C655499 C720982:C721035 C786518:C786571 C852054:C852107 C917590:C917643 C983126:C983179 C983188:C983197 C65684:C65693 C131220:C131229 C196756:C196765 C262292:C262301 C327828:C327837 C393364:C393373 C458900:C458909 C524436:C524445 C589972:C589981 C655508:C655517 C721044:C721053 C786580:C786589 C852116:C852125 C917652:C917661 C121:C130 C148:C157" xr:uid="{1AF48958-7066-4030-8683-CEAA2CA70129}">
      <formula1>"1.RDC至电商平台,2.生产至电商平台,3.生产至常规RDC,4.生产至电商RDC,5.生产至客户,6.生产至生产,7.常规RDC至常规RDC,8.常规RDC至电商RDC,9.生产至电商协同仓/B2C仓,10.码头至工厂/客户"</formula1>
    </dataValidation>
    <dataValidation type="list" allowBlank="1" showInputMessage="1" showErrorMessage="1" sqref="C917659:C917661 C65696 C131232 C196768 C262304 C327840 C393376 C458912 C524448 C589984 C655520 C721056 C786592 C852128 C917664 C983200 C145:C147 C65681:C65683 C131217:C131219 C196753:C196755 C262289:C262291 C327825:C327827 C393361:C393363 C458897:C458899 C524433:C524435 C589969:C589971 C655505:C655507 C721041:C721043 C786577:C786579 C852113:C852115 C917649:C917651 C983185:C983187 C160 C65555:C65675 C131091:C131211 C196627:C196747 C262163:C262283 C327699:C327819 C393235:C393355 C458771:C458891 C524307:C524427 C589843:C589963 C655379:C655499 C720915:C721035 C786451:C786571 C851987:C852107 C917523:C917643 C983059:C983179 C983195:C983197 C65691:C65693 C131227:C131229 C196763:C196765 C262299:C262301 C327835:C327837 C393371:C393373 C458907:C458909 C524443:C524445 C589979:C589981 C655515:C655517 C721051:C721053 C786587:C786589 C852123:C852125 C17:C135" xr:uid="{B315C7BF-DE67-416F-BBA3-1BE92287AC13}">
      <formula1>"1.RDC至电商平台,2.生产至电商平台,3.生产至常规RDC,4.生产至电商RDC,5.生产至客户,6.生产至生产,7.常规RDC至常规RDC,8.常规RDC至电商RDC,9.生产至电商协同仓/B2C仓"</formula1>
    </dataValidation>
  </dataValidations>
  <printOptions horizontalCentered="1"/>
  <pageMargins left="0.39" right="0.39" top="0.79000000000000015" bottom="0.39" header="0.51" footer="0.31"/>
  <pageSetup paperSize="9" scale="3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03B6-0DB2-4BB3-8E1B-C6733EFCFCAC}">
  <sheetPr>
    <pageSetUpPr fitToPage="1"/>
  </sheetPr>
  <dimension ref="A1:S773"/>
  <sheetViews>
    <sheetView zoomScale="70" zoomScaleNormal="70" workbookViewId="0">
      <pane xSplit="7" ySplit="2" topLeftCell="H3" activePane="bottomRight" state="frozen"/>
      <selection pane="topRight" activeCell="H1" sqref="H1"/>
      <selection pane="bottomLeft" activeCell="A3" sqref="A3"/>
      <selection pane="bottomRight" activeCell="R765" sqref="R765:R773"/>
    </sheetView>
  </sheetViews>
  <sheetFormatPr defaultColWidth="8.75" defaultRowHeight="24.75" customHeight="1" outlineLevelCol="1" x14ac:dyDescent="0.2"/>
  <cols>
    <col min="1" max="1" width="5.875" style="35" customWidth="1"/>
    <col min="2" max="2" width="7.5" style="35" customWidth="1"/>
    <col min="3" max="3" width="15.25" style="35" customWidth="1"/>
    <col min="4" max="4" width="6" style="35" customWidth="1"/>
    <col min="5" max="5" width="12.5" style="35" customWidth="1"/>
    <col min="6" max="6" width="14.625" style="48" customWidth="1"/>
    <col min="7" max="7" width="29.125" style="48" customWidth="1"/>
    <col min="8" max="8" width="29.125" style="35" customWidth="1"/>
    <col min="9" max="9" width="7.75" style="35" customWidth="1"/>
    <col min="10" max="10" width="6.625" style="35" customWidth="1"/>
    <col min="11" max="11" width="9" style="35" customWidth="1"/>
    <col min="12" max="12" width="6.875" style="35" customWidth="1"/>
    <col min="13" max="13" width="7.375" style="35" customWidth="1"/>
    <col min="14" max="14" width="7" style="35" customWidth="1"/>
    <col min="15" max="15" width="11" style="58" customWidth="1" outlineLevel="1"/>
    <col min="16" max="16" width="13.625" style="58" customWidth="1"/>
    <col min="17" max="17" width="27.125" style="35" customWidth="1"/>
    <col min="18" max="18" width="10" style="48" customWidth="1"/>
    <col min="19" max="19" width="62.5" style="313" customWidth="1"/>
    <col min="20" max="16384" width="8.75" style="64"/>
  </cols>
  <sheetData>
    <row r="1" spans="1:19" ht="26.25" customHeight="1" x14ac:dyDescent="0.2">
      <c r="A1" s="377" t="s">
        <v>423</v>
      </c>
      <c r="B1" s="377"/>
      <c r="C1" s="377"/>
      <c r="D1" s="377"/>
      <c r="E1" s="377"/>
      <c r="F1" s="377"/>
      <c r="G1" s="378"/>
      <c r="H1" s="377"/>
      <c r="I1" s="377"/>
      <c r="J1" s="379"/>
      <c r="K1" s="377"/>
      <c r="L1" s="377"/>
      <c r="M1" s="377"/>
      <c r="N1" s="377"/>
      <c r="O1" s="377"/>
      <c r="P1" s="377"/>
      <c r="Q1" s="377"/>
      <c r="R1" s="377"/>
      <c r="S1" s="377"/>
    </row>
    <row r="2" spans="1:19" ht="71.25" customHeight="1" x14ac:dyDescent="0.2">
      <c r="A2" s="16" t="s">
        <v>35</v>
      </c>
      <c r="B2" s="16" t="s">
        <v>36</v>
      </c>
      <c r="C2" s="16" t="s">
        <v>37</v>
      </c>
      <c r="D2" s="16" t="s">
        <v>38</v>
      </c>
      <c r="E2" s="16" t="s">
        <v>39</v>
      </c>
      <c r="F2" s="16" t="s">
        <v>4</v>
      </c>
      <c r="G2" s="16" t="s">
        <v>40</v>
      </c>
      <c r="H2" s="17" t="s">
        <v>41</v>
      </c>
      <c r="I2" s="16" t="s">
        <v>42</v>
      </c>
      <c r="J2" s="18" t="s">
        <v>424</v>
      </c>
      <c r="K2" s="16" t="s">
        <v>44</v>
      </c>
      <c r="L2" s="16" t="s">
        <v>425</v>
      </c>
      <c r="M2" s="16" t="s">
        <v>46</v>
      </c>
      <c r="N2" s="16" t="s">
        <v>47</v>
      </c>
      <c r="O2" s="16" t="s">
        <v>48</v>
      </c>
      <c r="P2" s="16" t="s">
        <v>49</v>
      </c>
      <c r="Q2" s="19" t="s">
        <v>50</v>
      </c>
      <c r="R2" s="19" t="s">
        <v>51</v>
      </c>
      <c r="S2" s="19" t="s">
        <v>426</v>
      </c>
    </row>
    <row r="3" spans="1:19" ht="31.5" customHeight="1" x14ac:dyDescent="0.2">
      <c r="A3" s="81">
        <v>1</v>
      </c>
      <c r="B3" s="81" t="s">
        <v>5</v>
      </c>
      <c r="C3" s="82" t="s">
        <v>52</v>
      </c>
      <c r="D3" s="62">
        <v>1</v>
      </c>
      <c r="E3" s="77" t="s">
        <v>5</v>
      </c>
      <c r="F3" s="77" t="s">
        <v>53</v>
      </c>
      <c r="G3" s="77" t="s">
        <v>53</v>
      </c>
      <c r="H3" s="29" t="str">
        <f>E3&amp;"-"&amp;G3</f>
        <v>抚顺-北京</v>
      </c>
      <c r="I3" s="20" t="s">
        <v>54</v>
      </c>
      <c r="J3" s="20" t="s">
        <v>55</v>
      </c>
      <c r="K3" s="77">
        <v>120</v>
      </c>
      <c r="L3" s="81">
        <v>3</v>
      </c>
      <c r="M3" s="81" t="s">
        <v>56</v>
      </c>
      <c r="N3" s="81" t="s">
        <v>56</v>
      </c>
      <c r="O3" s="250">
        <v>105.99525</v>
      </c>
      <c r="P3" s="250">
        <v>100</v>
      </c>
      <c r="Q3" s="62" t="s">
        <v>947</v>
      </c>
      <c r="R3" s="314">
        <v>1</v>
      </c>
      <c r="S3" s="85"/>
    </row>
    <row r="4" spans="1:19" ht="31.5" customHeight="1" x14ac:dyDescent="0.2">
      <c r="A4" s="81">
        <v>2</v>
      </c>
      <c r="B4" s="81" t="s">
        <v>5</v>
      </c>
      <c r="C4" s="82" t="s">
        <v>52</v>
      </c>
      <c r="D4" s="62">
        <v>2</v>
      </c>
      <c r="E4" s="77" t="s">
        <v>5</v>
      </c>
      <c r="F4" s="77" t="s">
        <v>57</v>
      </c>
      <c r="G4" s="77" t="s">
        <v>57</v>
      </c>
      <c r="H4" s="29" t="str">
        <f>E4&amp;"-"&amp;G4</f>
        <v>抚顺-大连</v>
      </c>
      <c r="I4" s="20" t="s">
        <v>54</v>
      </c>
      <c r="J4" s="20" t="s">
        <v>55</v>
      </c>
      <c r="K4" s="77">
        <v>120</v>
      </c>
      <c r="L4" s="81">
        <v>2</v>
      </c>
      <c r="M4" s="81" t="s">
        <v>56</v>
      </c>
      <c r="N4" s="81" t="s">
        <v>56</v>
      </c>
      <c r="O4" s="87">
        <v>1233</v>
      </c>
      <c r="P4" s="87">
        <v>1220</v>
      </c>
      <c r="Q4" s="62" t="s">
        <v>947</v>
      </c>
      <c r="R4" s="314">
        <v>2</v>
      </c>
      <c r="S4" s="85" t="s">
        <v>926</v>
      </c>
    </row>
    <row r="5" spans="1:19" ht="31.5" customHeight="1" x14ac:dyDescent="0.2">
      <c r="A5" s="81">
        <v>3</v>
      </c>
      <c r="B5" s="25" t="s">
        <v>5</v>
      </c>
      <c r="C5" s="83" t="s">
        <v>58</v>
      </c>
      <c r="D5" s="24">
        <v>3</v>
      </c>
      <c r="E5" s="23" t="s">
        <v>5</v>
      </c>
      <c r="F5" s="23" t="s">
        <v>59</v>
      </c>
      <c r="G5" s="23" t="s">
        <v>427</v>
      </c>
      <c r="H5" s="50" t="str">
        <f>E5&amp;"-"&amp;G5</f>
        <v>抚顺-大连市</v>
      </c>
      <c r="I5" s="22" t="s">
        <v>54</v>
      </c>
      <c r="J5" s="22" t="s">
        <v>55</v>
      </c>
      <c r="K5" s="23">
        <v>50</v>
      </c>
      <c r="L5" s="25">
        <v>2</v>
      </c>
      <c r="M5" s="25" t="s">
        <v>56</v>
      </c>
      <c r="N5" s="25" t="s">
        <v>56</v>
      </c>
      <c r="O5" s="89">
        <v>100</v>
      </c>
      <c r="P5" s="89">
        <v>100</v>
      </c>
      <c r="Q5" s="24" t="s">
        <v>947</v>
      </c>
      <c r="R5" s="315">
        <v>1</v>
      </c>
      <c r="S5" s="38" t="s">
        <v>62</v>
      </c>
    </row>
    <row r="6" spans="1:19" ht="31.5" customHeight="1" x14ac:dyDescent="0.2">
      <c r="A6" s="81">
        <v>4</v>
      </c>
      <c r="B6" s="81" t="s">
        <v>5</v>
      </c>
      <c r="C6" s="82" t="s">
        <v>63</v>
      </c>
      <c r="D6" s="347">
        <v>4</v>
      </c>
      <c r="E6" s="77" t="s">
        <v>5</v>
      </c>
      <c r="F6" s="77" t="s">
        <v>428</v>
      </c>
      <c r="G6" s="77" t="s">
        <v>110</v>
      </c>
      <c r="H6" s="29" t="str">
        <f t="shared" ref="H6:H29" si="0">E6&amp;"-"&amp;G6</f>
        <v>抚顺-抚顺电商</v>
      </c>
      <c r="I6" s="20" t="s">
        <v>54</v>
      </c>
      <c r="J6" s="20" t="s">
        <v>55</v>
      </c>
      <c r="K6" s="77">
        <v>120</v>
      </c>
      <c r="L6" s="81">
        <v>2</v>
      </c>
      <c r="M6" s="81" t="s">
        <v>56</v>
      </c>
      <c r="N6" s="81" t="s">
        <v>56</v>
      </c>
      <c r="O6" s="87">
        <v>2373.2778636666699</v>
      </c>
      <c r="P6" s="87">
        <v>2370</v>
      </c>
      <c r="Q6" s="347" t="s">
        <v>947</v>
      </c>
      <c r="R6" s="380">
        <v>2</v>
      </c>
      <c r="S6" s="85" t="s">
        <v>429</v>
      </c>
    </row>
    <row r="7" spans="1:19" ht="31.5" customHeight="1" x14ac:dyDescent="0.2">
      <c r="A7" s="81">
        <v>5</v>
      </c>
      <c r="B7" s="81" t="s">
        <v>5</v>
      </c>
      <c r="C7" s="82" t="s">
        <v>430</v>
      </c>
      <c r="D7" s="347"/>
      <c r="E7" s="77" t="s">
        <v>431</v>
      </c>
      <c r="F7" s="77" t="s">
        <v>432</v>
      </c>
      <c r="G7" s="77" t="s">
        <v>432</v>
      </c>
      <c r="H7" s="29" t="str">
        <f t="shared" si="0"/>
        <v>抚顺RDC-抚顺电商仓（商贸-商贸）</v>
      </c>
      <c r="I7" s="20" t="s">
        <v>54</v>
      </c>
      <c r="J7" s="20" t="s">
        <v>55</v>
      </c>
      <c r="K7" s="77">
        <v>0.1</v>
      </c>
      <c r="L7" s="81">
        <v>1.5</v>
      </c>
      <c r="M7" s="81" t="s">
        <v>56</v>
      </c>
      <c r="N7" s="81" t="s">
        <v>56</v>
      </c>
      <c r="O7" s="87">
        <v>98</v>
      </c>
      <c r="P7" s="87">
        <v>100</v>
      </c>
      <c r="Q7" s="347" t="s">
        <v>947</v>
      </c>
      <c r="R7" s="380"/>
      <c r="S7" s="85" t="s">
        <v>429</v>
      </c>
    </row>
    <row r="8" spans="1:19" ht="31.5" customHeight="1" x14ac:dyDescent="0.2">
      <c r="A8" s="81">
        <v>6</v>
      </c>
      <c r="B8" s="81" t="s">
        <v>5</v>
      </c>
      <c r="C8" s="82" t="s">
        <v>52</v>
      </c>
      <c r="D8" s="62">
        <v>5</v>
      </c>
      <c r="E8" s="77" t="s">
        <v>5</v>
      </c>
      <c r="F8" s="77" t="s">
        <v>65</v>
      </c>
      <c r="G8" s="77" t="s">
        <v>65</v>
      </c>
      <c r="H8" s="29" t="str">
        <f t="shared" si="0"/>
        <v>抚顺-哈尔滨</v>
      </c>
      <c r="I8" s="20" t="s">
        <v>54</v>
      </c>
      <c r="J8" s="20" t="s">
        <v>55</v>
      </c>
      <c r="K8" s="77">
        <v>120</v>
      </c>
      <c r="L8" s="81">
        <v>2</v>
      </c>
      <c r="M8" s="81" t="s">
        <v>56</v>
      </c>
      <c r="N8" s="81" t="s">
        <v>56</v>
      </c>
      <c r="O8" s="250">
        <v>3978</v>
      </c>
      <c r="P8" s="250">
        <v>4030</v>
      </c>
      <c r="Q8" s="62" t="s">
        <v>947</v>
      </c>
      <c r="R8" s="314">
        <v>6</v>
      </c>
      <c r="S8" s="85" t="s">
        <v>926</v>
      </c>
    </row>
    <row r="9" spans="1:19" ht="31.5" customHeight="1" x14ac:dyDescent="0.2">
      <c r="A9" s="81">
        <v>7</v>
      </c>
      <c r="B9" s="25" t="s">
        <v>5</v>
      </c>
      <c r="C9" s="83" t="s">
        <v>52</v>
      </c>
      <c r="D9" s="24">
        <v>6</v>
      </c>
      <c r="E9" s="23" t="s">
        <v>5</v>
      </c>
      <c r="F9" s="23" t="s">
        <v>66</v>
      </c>
      <c r="G9" s="23" t="s">
        <v>67</v>
      </c>
      <c r="H9" s="50" t="str">
        <f t="shared" si="0"/>
        <v>抚顺-哈尔滨市</v>
      </c>
      <c r="I9" s="22" t="s">
        <v>54</v>
      </c>
      <c r="J9" s="22" t="s">
        <v>55</v>
      </c>
      <c r="K9" s="23">
        <v>50</v>
      </c>
      <c r="L9" s="25">
        <v>2</v>
      </c>
      <c r="M9" s="25" t="s">
        <v>56</v>
      </c>
      <c r="N9" s="25" t="s">
        <v>56</v>
      </c>
      <c r="O9" s="251">
        <v>100</v>
      </c>
      <c r="P9" s="251">
        <v>100</v>
      </c>
      <c r="Q9" s="24" t="s">
        <v>947</v>
      </c>
      <c r="R9" s="315">
        <v>1</v>
      </c>
      <c r="S9" s="38" t="s">
        <v>62</v>
      </c>
    </row>
    <row r="10" spans="1:19" ht="31.5" customHeight="1" x14ac:dyDescent="0.2">
      <c r="A10" s="81">
        <v>8</v>
      </c>
      <c r="B10" s="81" t="s">
        <v>5</v>
      </c>
      <c r="C10" s="81" t="s">
        <v>52</v>
      </c>
      <c r="D10" s="81">
        <v>7</v>
      </c>
      <c r="E10" s="77" t="s">
        <v>5</v>
      </c>
      <c r="F10" s="92" t="s">
        <v>68</v>
      </c>
      <c r="G10" s="98" t="s">
        <v>68</v>
      </c>
      <c r="H10" s="29" t="str">
        <f t="shared" si="0"/>
        <v>抚顺-长春</v>
      </c>
      <c r="I10" s="20" t="s">
        <v>54</v>
      </c>
      <c r="J10" s="20" t="s">
        <v>55</v>
      </c>
      <c r="K10" s="77">
        <v>120</v>
      </c>
      <c r="L10" s="81">
        <v>2</v>
      </c>
      <c r="M10" s="81" t="s">
        <v>56</v>
      </c>
      <c r="N10" s="81" t="s">
        <v>56</v>
      </c>
      <c r="O10" s="250">
        <v>3411</v>
      </c>
      <c r="P10" s="250">
        <v>3440</v>
      </c>
      <c r="Q10" s="81" t="s">
        <v>947</v>
      </c>
      <c r="R10" s="91">
        <v>4</v>
      </c>
      <c r="S10" s="85" t="s">
        <v>926</v>
      </c>
    </row>
    <row r="11" spans="1:19" ht="31.5" customHeight="1" x14ac:dyDescent="0.2">
      <c r="A11" s="81">
        <v>9</v>
      </c>
      <c r="B11" s="25" t="s">
        <v>5</v>
      </c>
      <c r="C11" s="25" t="s">
        <v>52</v>
      </c>
      <c r="D11" s="25">
        <v>8</v>
      </c>
      <c r="E11" s="23" t="s">
        <v>5</v>
      </c>
      <c r="F11" s="94" t="s">
        <v>69</v>
      </c>
      <c r="G11" s="94" t="s">
        <v>70</v>
      </c>
      <c r="H11" s="50" t="str">
        <f t="shared" si="0"/>
        <v>抚顺-长春市</v>
      </c>
      <c r="I11" s="22" t="s">
        <v>54</v>
      </c>
      <c r="J11" s="22" t="s">
        <v>55</v>
      </c>
      <c r="K11" s="23">
        <v>50</v>
      </c>
      <c r="L11" s="25">
        <v>2</v>
      </c>
      <c r="M11" s="25" t="s">
        <v>56</v>
      </c>
      <c r="N11" s="25" t="s">
        <v>56</v>
      </c>
      <c r="O11" s="251">
        <v>100</v>
      </c>
      <c r="P11" s="251">
        <v>100</v>
      </c>
      <c r="Q11" s="25" t="s">
        <v>1015</v>
      </c>
      <c r="R11" s="315">
        <v>1</v>
      </c>
      <c r="S11" s="38" t="s">
        <v>62</v>
      </c>
    </row>
    <row r="12" spans="1:19" ht="31.5" customHeight="1" x14ac:dyDescent="0.2">
      <c r="A12" s="81">
        <v>10</v>
      </c>
      <c r="B12" s="81" t="s">
        <v>5</v>
      </c>
      <c r="C12" s="82" t="s">
        <v>52</v>
      </c>
      <c r="D12" s="62">
        <v>9</v>
      </c>
      <c r="E12" s="77" t="s">
        <v>5</v>
      </c>
      <c r="F12" s="92" t="s">
        <v>71</v>
      </c>
      <c r="G12" s="98" t="s">
        <v>71</v>
      </c>
      <c r="H12" s="29" t="str">
        <f t="shared" si="0"/>
        <v>抚顺-太原</v>
      </c>
      <c r="I12" s="20" t="s">
        <v>54</v>
      </c>
      <c r="J12" s="20" t="s">
        <v>55</v>
      </c>
      <c r="K12" s="77">
        <v>120</v>
      </c>
      <c r="L12" s="92">
        <v>3</v>
      </c>
      <c r="M12" s="81" t="s">
        <v>56</v>
      </c>
      <c r="N12" s="81" t="s">
        <v>56</v>
      </c>
      <c r="O12" s="93">
        <v>562.165740916667</v>
      </c>
      <c r="P12" s="93">
        <v>100</v>
      </c>
      <c r="Q12" s="62" t="s">
        <v>947</v>
      </c>
      <c r="R12" s="91">
        <v>2</v>
      </c>
      <c r="S12" s="85"/>
    </row>
    <row r="13" spans="1:19" ht="31.5" customHeight="1" x14ac:dyDescent="0.2">
      <c r="A13" s="81">
        <v>11</v>
      </c>
      <c r="B13" s="81" t="s">
        <v>5</v>
      </c>
      <c r="C13" s="82" t="s">
        <v>63</v>
      </c>
      <c r="D13" s="381">
        <v>10</v>
      </c>
      <c r="E13" s="77" t="s">
        <v>5</v>
      </c>
      <c r="F13" s="346" t="s">
        <v>72</v>
      </c>
      <c r="G13" s="98" t="s">
        <v>73</v>
      </c>
      <c r="H13" s="29" t="str">
        <f t="shared" si="0"/>
        <v>抚顺-潍坊（包含潍坊电商仓）</v>
      </c>
      <c r="I13" s="20" t="s">
        <v>54</v>
      </c>
      <c r="J13" s="20" t="s">
        <v>55</v>
      </c>
      <c r="K13" s="77">
        <v>120</v>
      </c>
      <c r="L13" s="92">
        <v>3</v>
      </c>
      <c r="M13" s="81" t="s">
        <v>56</v>
      </c>
      <c r="N13" s="81" t="s">
        <v>56</v>
      </c>
      <c r="O13" s="93">
        <v>639.34074416666704</v>
      </c>
      <c r="P13" s="93">
        <v>650</v>
      </c>
      <c r="Q13" s="381" t="s">
        <v>947</v>
      </c>
      <c r="R13" s="382">
        <v>1</v>
      </c>
      <c r="S13" s="85"/>
    </row>
    <row r="14" spans="1:19" ht="31.5" customHeight="1" x14ac:dyDescent="0.2">
      <c r="A14" s="81">
        <v>12</v>
      </c>
      <c r="B14" s="81" t="s">
        <v>5</v>
      </c>
      <c r="C14" s="82" t="s">
        <v>52</v>
      </c>
      <c r="D14" s="381"/>
      <c r="E14" s="77" t="s">
        <v>5</v>
      </c>
      <c r="F14" s="346"/>
      <c r="G14" s="98" t="s">
        <v>97</v>
      </c>
      <c r="H14" s="29" t="str">
        <f t="shared" si="0"/>
        <v>抚顺-济南</v>
      </c>
      <c r="I14" s="20" t="s">
        <v>54</v>
      </c>
      <c r="J14" s="20" t="s">
        <v>55</v>
      </c>
      <c r="K14" s="77">
        <v>120</v>
      </c>
      <c r="L14" s="92">
        <v>3</v>
      </c>
      <c r="M14" s="81" t="s">
        <v>56</v>
      </c>
      <c r="N14" s="81" t="s">
        <v>56</v>
      </c>
      <c r="O14" s="93">
        <v>23.0720833333333</v>
      </c>
      <c r="P14" s="93">
        <v>20</v>
      </c>
      <c r="Q14" s="381" t="s">
        <v>947</v>
      </c>
      <c r="R14" s="382"/>
      <c r="S14" s="85"/>
    </row>
    <row r="15" spans="1:19" ht="31.5" customHeight="1" x14ac:dyDescent="0.2">
      <c r="A15" s="81">
        <v>13</v>
      </c>
      <c r="B15" s="81" t="s">
        <v>5</v>
      </c>
      <c r="C15" s="82" t="s">
        <v>52</v>
      </c>
      <c r="D15" s="381"/>
      <c r="E15" s="77" t="s">
        <v>5</v>
      </c>
      <c r="F15" s="346"/>
      <c r="G15" s="98" t="s">
        <v>86</v>
      </c>
      <c r="H15" s="29" t="str">
        <f t="shared" si="0"/>
        <v>抚顺-临颍</v>
      </c>
      <c r="I15" s="20" t="s">
        <v>54</v>
      </c>
      <c r="J15" s="20" t="s">
        <v>55</v>
      </c>
      <c r="K15" s="77">
        <v>120</v>
      </c>
      <c r="L15" s="92">
        <v>3</v>
      </c>
      <c r="M15" s="81" t="s">
        <v>56</v>
      </c>
      <c r="N15" s="81" t="s">
        <v>56</v>
      </c>
      <c r="O15" s="93">
        <v>1028.8398689999999</v>
      </c>
      <c r="P15" s="93">
        <v>1000</v>
      </c>
      <c r="Q15" s="381" t="s">
        <v>947</v>
      </c>
      <c r="R15" s="382"/>
      <c r="S15" s="85"/>
    </row>
    <row r="16" spans="1:19" ht="31.5" customHeight="1" x14ac:dyDescent="0.2">
      <c r="A16" s="81">
        <v>14</v>
      </c>
      <c r="B16" s="25" t="s">
        <v>5</v>
      </c>
      <c r="C16" s="83" t="s">
        <v>63</v>
      </c>
      <c r="D16" s="387">
        <v>11</v>
      </c>
      <c r="E16" s="23" t="s">
        <v>5</v>
      </c>
      <c r="F16" s="388" t="s">
        <v>7</v>
      </c>
      <c r="G16" s="94" t="s">
        <v>74</v>
      </c>
      <c r="H16" s="50" t="str">
        <f t="shared" si="0"/>
        <v>抚顺-天津（含天津电商仓）</v>
      </c>
      <c r="I16" s="22" t="s">
        <v>54</v>
      </c>
      <c r="J16" s="22" t="s">
        <v>55</v>
      </c>
      <c r="K16" s="23">
        <v>120</v>
      </c>
      <c r="L16" s="96">
        <v>3</v>
      </c>
      <c r="M16" s="25" t="s">
        <v>56</v>
      </c>
      <c r="N16" s="25" t="s">
        <v>56</v>
      </c>
      <c r="O16" s="97">
        <v>190</v>
      </c>
      <c r="P16" s="97">
        <v>180</v>
      </c>
      <c r="Q16" s="387" t="s">
        <v>947</v>
      </c>
      <c r="R16" s="389">
        <v>1</v>
      </c>
      <c r="S16" s="38"/>
    </row>
    <row r="17" spans="1:19" ht="31.5" customHeight="1" x14ac:dyDescent="0.2">
      <c r="A17" s="81">
        <v>15</v>
      </c>
      <c r="B17" s="25" t="s">
        <v>5</v>
      </c>
      <c r="C17" s="83" t="s">
        <v>52</v>
      </c>
      <c r="D17" s="387"/>
      <c r="E17" s="23" t="s">
        <v>5</v>
      </c>
      <c r="F17" s="388"/>
      <c r="G17" s="94" t="s">
        <v>83</v>
      </c>
      <c r="H17" s="50" t="str">
        <f t="shared" si="0"/>
        <v>抚顺-石家庄</v>
      </c>
      <c r="I17" s="22" t="s">
        <v>54</v>
      </c>
      <c r="J17" s="22" t="s">
        <v>55</v>
      </c>
      <c r="K17" s="23">
        <v>120</v>
      </c>
      <c r="L17" s="96">
        <v>3</v>
      </c>
      <c r="M17" s="25" t="s">
        <v>56</v>
      </c>
      <c r="N17" s="25" t="s">
        <v>56</v>
      </c>
      <c r="O17" s="97">
        <v>20</v>
      </c>
      <c r="P17" s="97">
        <v>20</v>
      </c>
      <c r="Q17" s="387" t="s">
        <v>947</v>
      </c>
      <c r="R17" s="389"/>
      <c r="S17" s="38"/>
    </row>
    <row r="18" spans="1:19" ht="31.5" customHeight="1" x14ac:dyDescent="0.2">
      <c r="A18" s="81">
        <v>16</v>
      </c>
      <c r="B18" s="81" t="s">
        <v>5</v>
      </c>
      <c r="C18" s="82" t="s">
        <v>63</v>
      </c>
      <c r="D18" s="390">
        <v>12</v>
      </c>
      <c r="E18" s="77" t="s">
        <v>5</v>
      </c>
      <c r="F18" s="391" t="s">
        <v>75</v>
      </c>
      <c r="G18" s="98" t="s">
        <v>76</v>
      </c>
      <c r="H18" s="29" t="str">
        <f t="shared" si="0"/>
        <v>抚顺-西安（含西安B2C仓）</v>
      </c>
      <c r="I18" s="20" t="s">
        <v>54</v>
      </c>
      <c r="J18" s="20" t="s">
        <v>55</v>
      </c>
      <c r="K18" s="77">
        <v>120</v>
      </c>
      <c r="L18" s="92">
        <v>3</v>
      </c>
      <c r="M18" s="81" t="s">
        <v>56</v>
      </c>
      <c r="N18" s="81" t="s">
        <v>56</v>
      </c>
      <c r="O18" s="93">
        <v>14.973416666666701</v>
      </c>
      <c r="P18" s="93">
        <v>10</v>
      </c>
      <c r="Q18" s="390" t="s">
        <v>1015</v>
      </c>
      <c r="R18" s="392">
        <v>1</v>
      </c>
      <c r="S18" s="85"/>
    </row>
    <row r="19" spans="1:19" ht="31.5" customHeight="1" x14ac:dyDescent="0.2">
      <c r="A19" s="81">
        <v>17</v>
      </c>
      <c r="B19" s="81" t="s">
        <v>5</v>
      </c>
      <c r="C19" s="82" t="s">
        <v>63</v>
      </c>
      <c r="D19" s="390"/>
      <c r="E19" s="77" t="s">
        <v>5</v>
      </c>
      <c r="F19" s="391"/>
      <c r="G19" s="98" t="s">
        <v>433</v>
      </c>
      <c r="H19" s="29" t="str">
        <f t="shared" si="0"/>
        <v>抚顺-重庆（含重庆电商仓）</v>
      </c>
      <c r="I19" s="20" t="s">
        <v>54</v>
      </c>
      <c r="J19" s="20" t="s">
        <v>55</v>
      </c>
      <c r="K19" s="77">
        <v>120</v>
      </c>
      <c r="L19" s="92">
        <v>3</v>
      </c>
      <c r="M19" s="81" t="s">
        <v>56</v>
      </c>
      <c r="N19" s="81" t="s">
        <v>56</v>
      </c>
      <c r="O19" s="93">
        <v>12.299333333333299</v>
      </c>
      <c r="P19" s="93">
        <v>10</v>
      </c>
      <c r="Q19" s="390" t="s">
        <v>1015</v>
      </c>
      <c r="R19" s="392"/>
      <c r="S19" s="85"/>
    </row>
    <row r="20" spans="1:19" ht="31.5" customHeight="1" x14ac:dyDescent="0.2">
      <c r="A20" s="81">
        <v>18</v>
      </c>
      <c r="B20" s="81" t="s">
        <v>5</v>
      </c>
      <c r="C20" s="82" t="s">
        <v>52</v>
      </c>
      <c r="D20" s="390"/>
      <c r="E20" s="77" t="s">
        <v>5</v>
      </c>
      <c r="F20" s="391"/>
      <c r="G20" s="41" t="s">
        <v>301</v>
      </c>
      <c r="H20" s="29" t="str">
        <f t="shared" si="0"/>
        <v>抚顺-兰州</v>
      </c>
      <c r="I20" s="20" t="s">
        <v>54</v>
      </c>
      <c r="J20" s="20" t="s">
        <v>55</v>
      </c>
      <c r="K20" s="77">
        <v>120</v>
      </c>
      <c r="L20" s="92">
        <v>3</v>
      </c>
      <c r="M20" s="81" t="s">
        <v>56</v>
      </c>
      <c r="N20" s="81" t="s">
        <v>56</v>
      </c>
      <c r="O20" s="93">
        <v>20</v>
      </c>
      <c r="P20" s="93">
        <v>20</v>
      </c>
      <c r="Q20" s="390" t="s">
        <v>1015</v>
      </c>
      <c r="R20" s="392"/>
      <c r="S20" s="85"/>
    </row>
    <row r="21" spans="1:19" ht="31.5" customHeight="1" x14ac:dyDescent="0.2">
      <c r="A21" s="81">
        <v>19</v>
      </c>
      <c r="B21" s="81" t="s">
        <v>5</v>
      </c>
      <c r="C21" s="82" t="s">
        <v>63</v>
      </c>
      <c r="D21" s="384">
        <v>13</v>
      </c>
      <c r="E21" s="27" t="s">
        <v>5</v>
      </c>
      <c r="F21" s="385" t="s">
        <v>77</v>
      </c>
      <c r="G21" s="42" t="s">
        <v>77</v>
      </c>
      <c r="H21" s="29" t="str">
        <f t="shared" si="0"/>
        <v>抚顺-孝感电商仓</v>
      </c>
      <c r="I21" s="26" t="s">
        <v>54</v>
      </c>
      <c r="J21" s="20" t="s">
        <v>55</v>
      </c>
      <c r="K21" s="252">
        <v>120</v>
      </c>
      <c r="L21" s="92">
        <v>3</v>
      </c>
      <c r="M21" s="81" t="s">
        <v>56</v>
      </c>
      <c r="N21" s="81" t="s">
        <v>56</v>
      </c>
      <c r="O21" s="93">
        <v>22.326314</v>
      </c>
      <c r="P21" s="93">
        <v>20</v>
      </c>
      <c r="Q21" s="384" t="s">
        <v>1015</v>
      </c>
      <c r="R21" s="386">
        <v>1</v>
      </c>
      <c r="S21" s="85"/>
    </row>
    <row r="22" spans="1:19" ht="31.5" customHeight="1" x14ac:dyDescent="0.2">
      <c r="A22" s="81">
        <v>20</v>
      </c>
      <c r="B22" s="81" t="s">
        <v>5</v>
      </c>
      <c r="C22" s="82" t="s">
        <v>63</v>
      </c>
      <c r="D22" s="384"/>
      <c r="E22" s="27" t="s">
        <v>5</v>
      </c>
      <c r="F22" s="385"/>
      <c r="G22" s="42" t="s">
        <v>115</v>
      </c>
      <c r="H22" s="29" t="str">
        <f t="shared" si="0"/>
        <v>抚顺-芜湖电商仓</v>
      </c>
      <c r="I22" s="26" t="s">
        <v>54</v>
      </c>
      <c r="J22" s="20" t="s">
        <v>55</v>
      </c>
      <c r="K22" s="252">
        <v>120</v>
      </c>
      <c r="L22" s="92">
        <v>3</v>
      </c>
      <c r="M22" s="81" t="s">
        <v>56</v>
      </c>
      <c r="N22" s="81" t="s">
        <v>56</v>
      </c>
      <c r="O22" s="93">
        <v>25.578498</v>
      </c>
      <c r="P22" s="93">
        <v>30</v>
      </c>
      <c r="Q22" s="384" t="s">
        <v>1015</v>
      </c>
      <c r="R22" s="386"/>
      <c r="S22" s="85"/>
    </row>
    <row r="23" spans="1:19" ht="31.5" customHeight="1" x14ac:dyDescent="0.2">
      <c r="A23" s="81">
        <v>21</v>
      </c>
      <c r="B23" s="81" t="s">
        <v>5</v>
      </c>
      <c r="C23" s="82" t="s">
        <v>58</v>
      </c>
      <c r="D23" s="384"/>
      <c r="E23" s="27" t="s">
        <v>5</v>
      </c>
      <c r="F23" s="385"/>
      <c r="G23" s="42" t="s">
        <v>434</v>
      </c>
      <c r="H23" s="29" t="str">
        <f t="shared" si="0"/>
        <v>抚顺-武汉电商分销</v>
      </c>
      <c r="I23" s="26" t="s">
        <v>54</v>
      </c>
      <c r="J23" s="20" t="s">
        <v>55</v>
      </c>
      <c r="K23" s="252">
        <v>120</v>
      </c>
      <c r="L23" s="92">
        <v>3</v>
      </c>
      <c r="M23" s="81" t="s">
        <v>56</v>
      </c>
      <c r="N23" s="81" t="s">
        <v>56</v>
      </c>
      <c r="O23" s="93">
        <v>20</v>
      </c>
      <c r="P23" s="93">
        <v>20</v>
      </c>
      <c r="Q23" s="384" t="s">
        <v>1015</v>
      </c>
      <c r="R23" s="386"/>
      <c r="S23" s="85"/>
    </row>
    <row r="24" spans="1:19" ht="31.5" customHeight="1" x14ac:dyDescent="0.2">
      <c r="A24" s="81">
        <v>22</v>
      </c>
      <c r="B24" s="81" t="s">
        <v>5</v>
      </c>
      <c r="C24" s="82" t="s">
        <v>78</v>
      </c>
      <c r="D24" s="384">
        <v>14</v>
      </c>
      <c r="E24" s="27" t="s">
        <v>5</v>
      </c>
      <c r="F24" s="385" t="s">
        <v>79</v>
      </c>
      <c r="G24" s="43" t="s">
        <v>80</v>
      </c>
      <c r="H24" s="29" t="str">
        <f t="shared" si="0"/>
        <v>抚顺-沈阳电商（猫超平台）</v>
      </c>
      <c r="I24" s="26" t="s">
        <v>54</v>
      </c>
      <c r="J24" s="20" t="s">
        <v>55</v>
      </c>
      <c r="K24" s="27">
        <v>0</v>
      </c>
      <c r="L24" s="92">
        <v>3</v>
      </c>
      <c r="M24" s="81" t="s">
        <v>81</v>
      </c>
      <c r="N24" s="81" t="s">
        <v>81</v>
      </c>
      <c r="O24" s="93">
        <v>1865</v>
      </c>
      <c r="P24" s="93">
        <v>1900</v>
      </c>
      <c r="Q24" s="384" t="s">
        <v>1015</v>
      </c>
      <c r="R24" s="386">
        <v>8</v>
      </c>
      <c r="S24" s="344" t="s">
        <v>945</v>
      </c>
    </row>
    <row r="25" spans="1:19" ht="31.5" customHeight="1" x14ac:dyDescent="0.2">
      <c r="A25" s="81">
        <v>23</v>
      </c>
      <c r="B25" s="81" t="s">
        <v>5</v>
      </c>
      <c r="C25" s="82" t="s">
        <v>78</v>
      </c>
      <c r="D25" s="384"/>
      <c r="E25" s="27" t="s">
        <v>5</v>
      </c>
      <c r="F25" s="385"/>
      <c r="G25" s="43" t="s">
        <v>435</v>
      </c>
      <c r="H25" s="29" t="str">
        <f t="shared" si="0"/>
        <v>抚顺-沈阳电商（苏宁平台）</v>
      </c>
      <c r="I25" s="26" t="s">
        <v>54</v>
      </c>
      <c r="J25" s="20" t="s">
        <v>55</v>
      </c>
      <c r="K25" s="27">
        <v>0</v>
      </c>
      <c r="L25" s="92">
        <v>3</v>
      </c>
      <c r="M25" s="81" t="s">
        <v>81</v>
      </c>
      <c r="N25" s="81" t="s">
        <v>81</v>
      </c>
      <c r="O25" s="93">
        <v>2890</v>
      </c>
      <c r="P25" s="93">
        <v>2900</v>
      </c>
      <c r="Q25" s="384" t="s">
        <v>1015</v>
      </c>
      <c r="R25" s="386"/>
      <c r="S25" s="344"/>
    </row>
    <row r="26" spans="1:19" ht="31.5" customHeight="1" x14ac:dyDescent="0.2">
      <c r="A26" s="81">
        <v>24</v>
      </c>
      <c r="B26" s="81" t="s">
        <v>5</v>
      </c>
      <c r="C26" s="82" t="s">
        <v>78</v>
      </c>
      <c r="D26" s="384"/>
      <c r="E26" s="27" t="s">
        <v>5</v>
      </c>
      <c r="F26" s="385"/>
      <c r="G26" s="43" t="s">
        <v>436</v>
      </c>
      <c r="H26" s="29" t="str">
        <f t="shared" si="0"/>
        <v>抚顺-沈阳电商（京东平台）</v>
      </c>
      <c r="I26" s="26" t="s">
        <v>54</v>
      </c>
      <c r="J26" s="20" t="s">
        <v>55</v>
      </c>
      <c r="K26" s="27">
        <v>0</v>
      </c>
      <c r="L26" s="92">
        <v>3</v>
      </c>
      <c r="M26" s="81" t="s">
        <v>81</v>
      </c>
      <c r="N26" s="81" t="s">
        <v>81</v>
      </c>
      <c r="O26" s="93">
        <v>290</v>
      </c>
      <c r="P26" s="93">
        <v>290</v>
      </c>
      <c r="Q26" s="384" t="s">
        <v>1015</v>
      </c>
      <c r="R26" s="386"/>
      <c r="S26" s="344"/>
    </row>
    <row r="27" spans="1:19" ht="31.5" customHeight="1" x14ac:dyDescent="0.2">
      <c r="A27" s="81">
        <v>25</v>
      </c>
      <c r="B27" s="81" t="s">
        <v>5</v>
      </c>
      <c r="C27" s="82" t="s">
        <v>78</v>
      </c>
      <c r="D27" s="384"/>
      <c r="E27" s="27" t="s">
        <v>5</v>
      </c>
      <c r="F27" s="385"/>
      <c r="G27" s="8" t="s">
        <v>437</v>
      </c>
      <c r="H27" s="29" t="str">
        <f t="shared" si="0"/>
        <v>抚顺-沈阳电商（分销商）</v>
      </c>
      <c r="I27" s="26" t="s">
        <v>54</v>
      </c>
      <c r="J27" s="20" t="s">
        <v>55</v>
      </c>
      <c r="K27" s="8">
        <v>30</v>
      </c>
      <c r="L27" s="92">
        <v>3</v>
      </c>
      <c r="M27" s="81" t="s">
        <v>81</v>
      </c>
      <c r="N27" s="81" t="s">
        <v>56</v>
      </c>
      <c r="O27" s="93">
        <v>2300</v>
      </c>
      <c r="P27" s="93">
        <v>2300</v>
      </c>
      <c r="Q27" s="384" t="s">
        <v>1015</v>
      </c>
      <c r="R27" s="386"/>
      <c r="S27" s="345" t="s">
        <v>944</v>
      </c>
    </row>
    <row r="28" spans="1:19" ht="31.5" customHeight="1" x14ac:dyDescent="0.2">
      <c r="A28" s="81">
        <v>26</v>
      </c>
      <c r="B28" s="81" t="s">
        <v>5</v>
      </c>
      <c r="C28" s="82" t="s">
        <v>78</v>
      </c>
      <c r="D28" s="384"/>
      <c r="E28" s="27" t="s">
        <v>5</v>
      </c>
      <c r="F28" s="385"/>
      <c r="G28" s="8" t="s">
        <v>438</v>
      </c>
      <c r="H28" s="29" t="str">
        <f t="shared" si="0"/>
        <v>抚顺-大连电商（分销商）</v>
      </c>
      <c r="I28" s="26" t="s">
        <v>54</v>
      </c>
      <c r="J28" s="20" t="s">
        <v>55</v>
      </c>
      <c r="K28" s="8">
        <v>30</v>
      </c>
      <c r="L28" s="92">
        <v>3</v>
      </c>
      <c r="M28" s="81" t="s">
        <v>81</v>
      </c>
      <c r="N28" s="81" t="s">
        <v>56</v>
      </c>
      <c r="O28" s="93">
        <v>60</v>
      </c>
      <c r="P28" s="93">
        <v>60</v>
      </c>
      <c r="Q28" s="384" t="s">
        <v>1015</v>
      </c>
      <c r="R28" s="386"/>
      <c r="S28" s="345"/>
    </row>
    <row r="29" spans="1:19" ht="31.5" customHeight="1" x14ac:dyDescent="0.2">
      <c r="A29" s="81">
        <v>27</v>
      </c>
      <c r="B29" s="81" t="s">
        <v>5</v>
      </c>
      <c r="C29" s="82" t="s">
        <v>78</v>
      </c>
      <c r="D29" s="384"/>
      <c r="E29" s="27" t="s">
        <v>5</v>
      </c>
      <c r="F29" s="385"/>
      <c r="G29" s="8" t="s">
        <v>439</v>
      </c>
      <c r="H29" s="29" t="str">
        <f t="shared" si="0"/>
        <v>抚顺-长春电商（分销商）</v>
      </c>
      <c r="I29" s="26" t="s">
        <v>54</v>
      </c>
      <c r="J29" s="20" t="s">
        <v>55</v>
      </c>
      <c r="K29" s="8">
        <v>120</v>
      </c>
      <c r="L29" s="92">
        <v>3</v>
      </c>
      <c r="M29" s="81" t="s">
        <v>81</v>
      </c>
      <c r="N29" s="81" t="s">
        <v>56</v>
      </c>
      <c r="O29" s="93">
        <v>600</v>
      </c>
      <c r="P29" s="93">
        <v>600</v>
      </c>
      <c r="Q29" s="384" t="s">
        <v>1015</v>
      </c>
      <c r="R29" s="386"/>
      <c r="S29" s="345"/>
    </row>
    <row r="30" spans="1:19" ht="31.5" customHeight="1" x14ac:dyDescent="0.2">
      <c r="A30" s="81">
        <v>28</v>
      </c>
      <c r="B30" s="81" t="s">
        <v>7</v>
      </c>
      <c r="C30" s="81" t="s">
        <v>52</v>
      </c>
      <c r="D30" s="356">
        <v>1</v>
      </c>
      <c r="E30" s="81" t="s">
        <v>7</v>
      </c>
      <c r="F30" s="383" t="s">
        <v>5</v>
      </c>
      <c r="G30" s="28" t="s">
        <v>82</v>
      </c>
      <c r="H30" s="44" t="str">
        <f t="shared" ref="H30:H53" si="1">E30&amp;"-"&amp;G30</f>
        <v>天津-抚顺（含电商仓）</v>
      </c>
      <c r="I30" s="29" t="s">
        <v>54</v>
      </c>
      <c r="J30" s="29" t="s">
        <v>55</v>
      </c>
      <c r="K30" s="81">
        <v>30</v>
      </c>
      <c r="L30" s="81">
        <v>2</v>
      </c>
      <c r="M30" s="81" t="s">
        <v>56</v>
      </c>
      <c r="N30" s="81" t="s">
        <v>56</v>
      </c>
      <c r="O30" s="250">
        <v>134</v>
      </c>
      <c r="P30" s="250">
        <v>154.1</v>
      </c>
      <c r="Q30" s="356" t="s">
        <v>947</v>
      </c>
      <c r="R30" s="358">
        <v>2</v>
      </c>
      <c r="S30" s="85"/>
    </row>
    <row r="31" spans="1:19" ht="31.5" customHeight="1" x14ac:dyDescent="0.2">
      <c r="A31" s="81">
        <v>29</v>
      </c>
      <c r="B31" s="81" t="s">
        <v>7</v>
      </c>
      <c r="C31" s="81" t="s">
        <v>52</v>
      </c>
      <c r="D31" s="356"/>
      <c r="E31" s="81" t="s">
        <v>7</v>
      </c>
      <c r="F31" s="383"/>
      <c r="G31" s="28" t="s">
        <v>57</v>
      </c>
      <c r="H31" s="44" t="str">
        <f t="shared" si="1"/>
        <v>天津-大连</v>
      </c>
      <c r="I31" s="29" t="s">
        <v>54</v>
      </c>
      <c r="J31" s="29" t="s">
        <v>55</v>
      </c>
      <c r="K31" s="81">
        <v>30</v>
      </c>
      <c r="L31" s="81">
        <v>2</v>
      </c>
      <c r="M31" s="81" t="s">
        <v>56</v>
      </c>
      <c r="N31" s="81" t="s">
        <v>56</v>
      </c>
      <c r="O31" s="250">
        <v>0</v>
      </c>
      <c r="P31" s="250">
        <v>0</v>
      </c>
      <c r="Q31" s="356" t="s">
        <v>947</v>
      </c>
      <c r="R31" s="358"/>
      <c r="S31" s="85"/>
    </row>
    <row r="32" spans="1:19" ht="31.5" customHeight="1" x14ac:dyDescent="0.2">
      <c r="A32" s="81">
        <v>30</v>
      </c>
      <c r="B32" s="81" t="s">
        <v>7</v>
      </c>
      <c r="C32" s="81" t="s">
        <v>52</v>
      </c>
      <c r="D32" s="356"/>
      <c r="E32" s="81" t="s">
        <v>7</v>
      </c>
      <c r="F32" s="383"/>
      <c r="G32" s="28" t="s">
        <v>68</v>
      </c>
      <c r="H32" s="44" t="str">
        <f t="shared" si="1"/>
        <v>天津-长春</v>
      </c>
      <c r="I32" s="29" t="s">
        <v>54</v>
      </c>
      <c r="J32" s="29" t="s">
        <v>55</v>
      </c>
      <c r="K32" s="81">
        <v>30</v>
      </c>
      <c r="L32" s="81">
        <v>2</v>
      </c>
      <c r="M32" s="81" t="s">
        <v>56</v>
      </c>
      <c r="N32" s="81" t="s">
        <v>56</v>
      </c>
      <c r="O32" s="250">
        <v>0</v>
      </c>
      <c r="P32" s="250">
        <v>0</v>
      </c>
      <c r="Q32" s="356" t="s">
        <v>947</v>
      </c>
      <c r="R32" s="358"/>
      <c r="S32" s="85"/>
    </row>
    <row r="33" spans="1:19" ht="31.5" customHeight="1" x14ac:dyDescent="0.2">
      <c r="A33" s="81">
        <v>31</v>
      </c>
      <c r="B33" s="81" t="s">
        <v>7</v>
      </c>
      <c r="C33" s="81" t="s">
        <v>52</v>
      </c>
      <c r="D33" s="356"/>
      <c r="E33" s="81" t="s">
        <v>7</v>
      </c>
      <c r="F33" s="383"/>
      <c r="G33" s="28" t="s">
        <v>65</v>
      </c>
      <c r="H33" s="44" t="str">
        <f t="shared" si="1"/>
        <v>天津-哈尔滨</v>
      </c>
      <c r="I33" s="29" t="s">
        <v>54</v>
      </c>
      <c r="J33" s="29" t="s">
        <v>55</v>
      </c>
      <c r="K33" s="81">
        <v>30</v>
      </c>
      <c r="L33" s="81">
        <v>2</v>
      </c>
      <c r="M33" s="81" t="s">
        <v>56</v>
      </c>
      <c r="N33" s="81" t="s">
        <v>56</v>
      </c>
      <c r="O33" s="250">
        <v>0</v>
      </c>
      <c r="P33" s="250">
        <v>0</v>
      </c>
      <c r="Q33" s="356" t="s">
        <v>947</v>
      </c>
      <c r="R33" s="358"/>
      <c r="S33" s="85"/>
    </row>
    <row r="34" spans="1:19" ht="31.5" customHeight="1" x14ac:dyDescent="0.2">
      <c r="A34" s="81">
        <v>32</v>
      </c>
      <c r="B34" s="81" t="s">
        <v>7</v>
      </c>
      <c r="C34" s="81" t="s">
        <v>52</v>
      </c>
      <c r="D34" s="81">
        <v>2</v>
      </c>
      <c r="E34" s="81" t="s">
        <v>7</v>
      </c>
      <c r="F34" s="28" t="s">
        <v>53</v>
      </c>
      <c r="G34" s="28" t="s">
        <v>53</v>
      </c>
      <c r="H34" s="44" t="str">
        <f t="shared" si="1"/>
        <v>天津-北京</v>
      </c>
      <c r="I34" s="29" t="s">
        <v>54</v>
      </c>
      <c r="J34" s="29" t="s">
        <v>55</v>
      </c>
      <c r="K34" s="81">
        <v>50</v>
      </c>
      <c r="L34" s="81">
        <v>2</v>
      </c>
      <c r="M34" s="81" t="s">
        <v>56</v>
      </c>
      <c r="N34" s="81" t="s">
        <v>56</v>
      </c>
      <c r="O34" s="250">
        <v>1419.0226233333333</v>
      </c>
      <c r="P34" s="250">
        <v>1631.8760168333331</v>
      </c>
      <c r="Q34" s="81" t="s">
        <v>947</v>
      </c>
      <c r="R34" s="71">
        <v>3</v>
      </c>
      <c r="S34" s="85"/>
    </row>
    <row r="35" spans="1:19" ht="31.5" customHeight="1" x14ac:dyDescent="0.2">
      <c r="A35" s="81">
        <v>33</v>
      </c>
      <c r="B35" s="81" t="s">
        <v>7</v>
      </c>
      <c r="C35" s="81" t="s">
        <v>52</v>
      </c>
      <c r="D35" s="81">
        <v>3</v>
      </c>
      <c r="E35" s="81" t="s">
        <v>7</v>
      </c>
      <c r="F35" s="28" t="s">
        <v>83</v>
      </c>
      <c r="G35" s="28" t="s">
        <v>83</v>
      </c>
      <c r="H35" s="44" t="str">
        <f t="shared" si="1"/>
        <v>天津-石家庄</v>
      </c>
      <c r="I35" s="29" t="s">
        <v>54</v>
      </c>
      <c r="J35" s="29" t="s">
        <v>55</v>
      </c>
      <c r="K35" s="81">
        <v>50</v>
      </c>
      <c r="L35" s="81">
        <v>2</v>
      </c>
      <c r="M35" s="81" t="s">
        <v>56</v>
      </c>
      <c r="N35" s="81" t="s">
        <v>56</v>
      </c>
      <c r="O35" s="250">
        <v>1881.91381</v>
      </c>
      <c r="P35" s="250">
        <v>2164.2008814999999</v>
      </c>
      <c r="Q35" s="81" t="s">
        <v>947</v>
      </c>
      <c r="R35" s="71">
        <v>5</v>
      </c>
      <c r="S35" s="85"/>
    </row>
    <row r="36" spans="1:19" ht="31.5" customHeight="1" x14ac:dyDescent="0.2">
      <c r="A36" s="81">
        <v>34</v>
      </c>
      <c r="B36" s="81" t="s">
        <v>7</v>
      </c>
      <c r="C36" s="81" t="s">
        <v>52</v>
      </c>
      <c r="D36" s="81">
        <v>4</v>
      </c>
      <c r="E36" s="81" t="s">
        <v>7</v>
      </c>
      <c r="F36" s="28" t="s">
        <v>71</v>
      </c>
      <c r="G36" s="28" t="s">
        <v>71</v>
      </c>
      <c r="H36" s="44" t="str">
        <f t="shared" si="1"/>
        <v>天津-太原</v>
      </c>
      <c r="I36" s="29" t="s">
        <v>54</v>
      </c>
      <c r="J36" s="29" t="s">
        <v>55</v>
      </c>
      <c r="K36" s="81">
        <v>50</v>
      </c>
      <c r="L36" s="81">
        <v>2</v>
      </c>
      <c r="M36" s="81" t="s">
        <v>56</v>
      </c>
      <c r="N36" s="81" t="s">
        <v>56</v>
      </c>
      <c r="O36" s="250">
        <v>1653.2243333333333</v>
      </c>
      <c r="P36" s="250">
        <v>1901.2079833333332</v>
      </c>
      <c r="Q36" s="81" t="s">
        <v>947</v>
      </c>
      <c r="R36" s="71">
        <v>4</v>
      </c>
      <c r="S36" s="85"/>
    </row>
    <row r="37" spans="1:19" ht="31.5" customHeight="1" x14ac:dyDescent="0.2">
      <c r="A37" s="81">
        <v>35</v>
      </c>
      <c r="B37" s="81" t="s">
        <v>7</v>
      </c>
      <c r="C37" s="81" t="s">
        <v>52</v>
      </c>
      <c r="D37" s="81">
        <v>5</v>
      </c>
      <c r="E37" s="81" t="s">
        <v>7</v>
      </c>
      <c r="F37" s="28" t="s">
        <v>84</v>
      </c>
      <c r="G37" s="28" t="s">
        <v>84</v>
      </c>
      <c r="H37" s="44" t="str">
        <f t="shared" si="1"/>
        <v>天津-呼和浩特</v>
      </c>
      <c r="I37" s="29" t="s">
        <v>54</v>
      </c>
      <c r="J37" s="29" t="s">
        <v>55</v>
      </c>
      <c r="K37" s="81">
        <v>80</v>
      </c>
      <c r="L37" s="81">
        <v>2</v>
      </c>
      <c r="M37" s="81" t="s">
        <v>56</v>
      </c>
      <c r="N37" s="81" t="s">
        <v>56</v>
      </c>
      <c r="O37" s="250">
        <v>511.46017333333339</v>
      </c>
      <c r="P37" s="250">
        <v>588.17919933333337</v>
      </c>
      <c r="Q37" s="81" t="s">
        <v>947</v>
      </c>
      <c r="R37" s="71">
        <v>3</v>
      </c>
      <c r="S37" s="85"/>
    </row>
    <row r="38" spans="1:19" ht="31.5" customHeight="1" x14ac:dyDescent="0.2">
      <c r="A38" s="81">
        <v>36</v>
      </c>
      <c r="B38" s="81" t="s">
        <v>7</v>
      </c>
      <c r="C38" s="81" t="s">
        <v>52</v>
      </c>
      <c r="D38" s="356">
        <v>6</v>
      </c>
      <c r="E38" s="81" t="s">
        <v>7</v>
      </c>
      <c r="F38" s="383" t="s">
        <v>72</v>
      </c>
      <c r="G38" s="28" t="s">
        <v>85</v>
      </c>
      <c r="H38" s="44" t="str">
        <f t="shared" si="1"/>
        <v>天津-潍坊（含电商仓）</v>
      </c>
      <c r="I38" s="29" t="s">
        <v>54</v>
      </c>
      <c r="J38" s="29" t="s">
        <v>55</v>
      </c>
      <c r="K38" s="81">
        <v>50</v>
      </c>
      <c r="L38" s="81">
        <v>2</v>
      </c>
      <c r="M38" s="81" t="s">
        <v>56</v>
      </c>
      <c r="N38" s="81" t="s">
        <v>56</v>
      </c>
      <c r="O38" s="250">
        <v>977.69</v>
      </c>
      <c r="P38" s="250">
        <v>1124.3434999999999</v>
      </c>
      <c r="Q38" s="356" t="s">
        <v>947</v>
      </c>
      <c r="R38" s="358">
        <v>6</v>
      </c>
      <c r="S38" s="85"/>
    </row>
    <row r="39" spans="1:19" ht="31.5" customHeight="1" x14ac:dyDescent="0.2">
      <c r="A39" s="81">
        <v>37</v>
      </c>
      <c r="B39" s="81" t="s">
        <v>7</v>
      </c>
      <c r="C39" s="81" t="s">
        <v>52</v>
      </c>
      <c r="D39" s="356"/>
      <c r="E39" s="81" t="s">
        <v>7</v>
      </c>
      <c r="F39" s="383"/>
      <c r="G39" s="28" t="s">
        <v>97</v>
      </c>
      <c r="H39" s="44" t="str">
        <f t="shared" si="1"/>
        <v>天津-济南</v>
      </c>
      <c r="I39" s="29" t="s">
        <v>54</v>
      </c>
      <c r="J39" s="29" t="s">
        <v>55</v>
      </c>
      <c r="K39" s="81">
        <v>50</v>
      </c>
      <c r="L39" s="81">
        <v>2</v>
      </c>
      <c r="M39" s="81" t="s">
        <v>56</v>
      </c>
      <c r="N39" s="81" t="s">
        <v>56</v>
      </c>
      <c r="O39" s="250">
        <v>891.61058333333347</v>
      </c>
      <c r="P39" s="250">
        <v>1025.3521708333335</v>
      </c>
      <c r="Q39" s="356" t="s">
        <v>947</v>
      </c>
      <c r="R39" s="358"/>
      <c r="S39" s="85"/>
    </row>
    <row r="40" spans="1:19" ht="31.5" customHeight="1" x14ac:dyDescent="0.2">
      <c r="A40" s="81">
        <v>38</v>
      </c>
      <c r="B40" s="81" t="s">
        <v>7</v>
      </c>
      <c r="C40" s="81" t="s">
        <v>52</v>
      </c>
      <c r="D40" s="356"/>
      <c r="E40" s="81" t="s">
        <v>7</v>
      </c>
      <c r="F40" s="383"/>
      <c r="G40" s="28" t="s">
        <v>99</v>
      </c>
      <c r="H40" s="44" t="str">
        <f t="shared" si="1"/>
        <v>天津-青岛</v>
      </c>
      <c r="I40" s="29" t="s">
        <v>54</v>
      </c>
      <c r="J40" s="29" t="s">
        <v>55</v>
      </c>
      <c r="K40" s="81">
        <v>50</v>
      </c>
      <c r="L40" s="81">
        <v>2</v>
      </c>
      <c r="M40" s="81" t="s">
        <v>56</v>
      </c>
      <c r="N40" s="81" t="s">
        <v>56</v>
      </c>
      <c r="O40" s="250">
        <v>372.12241666666665</v>
      </c>
      <c r="P40" s="250">
        <v>427.94077916666663</v>
      </c>
      <c r="Q40" s="356" t="s">
        <v>947</v>
      </c>
      <c r="R40" s="358"/>
      <c r="S40" s="85"/>
    </row>
    <row r="41" spans="1:19" ht="31.5" customHeight="1" x14ac:dyDescent="0.2">
      <c r="A41" s="81">
        <v>39</v>
      </c>
      <c r="B41" s="81" t="s">
        <v>7</v>
      </c>
      <c r="C41" s="81" t="s">
        <v>52</v>
      </c>
      <c r="D41" s="75">
        <v>7</v>
      </c>
      <c r="E41" s="75" t="s">
        <v>7</v>
      </c>
      <c r="F41" s="28" t="s">
        <v>86</v>
      </c>
      <c r="G41" s="28" t="s">
        <v>86</v>
      </c>
      <c r="H41" s="44" t="str">
        <f t="shared" si="1"/>
        <v>天津-临颍</v>
      </c>
      <c r="I41" s="29" t="s">
        <v>54</v>
      </c>
      <c r="J41" s="29" t="s">
        <v>55</v>
      </c>
      <c r="K41" s="75">
        <v>80</v>
      </c>
      <c r="L41" s="75">
        <v>3</v>
      </c>
      <c r="M41" s="81" t="s">
        <v>56</v>
      </c>
      <c r="N41" s="81" t="s">
        <v>56</v>
      </c>
      <c r="O41" s="250">
        <v>132.82199999999997</v>
      </c>
      <c r="P41" s="250">
        <v>152.74529999999996</v>
      </c>
      <c r="Q41" s="75" t="s">
        <v>947</v>
      </c>
      <c r="R41" s="74">
        <v>2</v>
      </c>
      <c r="S41" s="85"/>
    </row>
    <row r="42" spans="1:19" ht="57" customHeight="1" x14ac:dyDescent="0.2">
      <c r="A42" s="81">
        <v>40</v>
      </c>
      <c r="B42" s="81" t="s">
        <v>7</v>
      </c>
      <c r="C42" s="81" t="s">
        <v>58</v>
      </c>
      <c r="D42" s="81">
        <v>8</v>
      </c>
      <c r="E42" s="75" t="s">
        <v>7</v>
      </c>
      <c r="F42" s="28" t="s">
        <v>53</v>
      </c>
      <c r="G42" s="28" t="s">
        <v>87</v>
      </c>
      <c r="H42" s="44" t="str">
        <f t="shared" si="1"/>
        <v>天津-北京物美</v>
      </c>
      <c r="I42" s="29" t="s">
        <v>54</v>
      </c>
      <c r="J42" s="29" t="s">
        <v>55</v>
      </c>
      <c r="K42" s="78">
        <v>30</v>
      </c>
      <c r="L42" s="78">
        <v>2</v>
      </c>
      <c r="M42" s="81" t="s">
        <v>56</v>
      </c>
      <c r="N42" s="81" t="s">
        <v>81</v>
      </c>
      <c r="O42" s="250">
        <v>2822</v>
      </c>
      <c r="P42" s="250">
        <v>3245.3</v>
      </c>
      <c r="Q42" s="81" t="s">
        <v>947</v>
      </c>
      <c r="R42" s="71">
        <v>5</v>
      </c>
      <c r="S42" s="85" t="s">
        <v>88</v>
      </c>
    </row>
    <row r="43" spans="1:19" ht="31.5" customHeight="1" x14ac:dyDescent="0.2">
      <c r="A43" s="81">
        <v>41</v>
      </c>
      <c r="B43" s="81" t="s">
        <v>7</v>
      </c>
      <c r="C43" s="81" t="s">
        <v>58</v>
      </c>
      <c r="D43" s="81">
        <v>9</v>
      </c>
      <c r="E43" s="75" t="s">
        <v>7</v>
      </c>
      <c r="F43" s="28" t="s">
        <v>7</v>
      </c>
      <c r="G43" s="28" t="s">
        <v>89</v>
      </c>
      <c r="H43" s="44" t="str">
        <f t="shared" si="1"/>
        <v>天津-天津沃尔玛大仓</v>
      </c>
      <c r="I43" s="29" t="s">
        <v>54</v>
      </c>
      <c r="J43" s="29" t="s">
        <v>55</v>
      </c>
      <c r="K43" s="78">
        <v>30</v>
      </c>
      <c r="L43" s="78">
        <v>2</v>
      </c>
      <c r="M43" s="81" t="s">
        <v>56</v>
      </c>
      <c r="N43" s="81" t="s">
        <v>81</v>
      </c>
      <c r="O43" s="250">
        <v>1200</v>
      </c>
      <c r="P43" s="250">
        <f>O43*1.15</f>
        <v>1380</v>
      </c>
      <c r="Q43" s="81" t="s">
        <v>947</v>
      </c>
      <c r="R43" s="71">
        <v>2</v>
      </c>
      <c r="S43" s="85" t="s">
        <v>90</v>
      </c>
    </row>
    <row r="44" spans="1:19" ht="31.5" customHeight="1" x14ac:dyDescent="0.2">
      <c r="A44" s="81">
        <v>42</v>
      </c>
      <c r="B44" s="81" t="s">
        <v>9</v>
      </c>
      <c r="C44" s="81" t="s">
        <v>91</v>
      </c>
      <c r="D44" s="81">
        <v>1</v>
      </c>
      <c r="E44" s="81" t="s">
        <v>92</v>
      </c>
      <c r="F44" s="81" t="s">
        <v>86</v>
      </c>
      <c r="G44" s="81" t="s">
        <v>86</v>
      </c>
      <c r="H44" s="44" t="str">
        <f>E44&amp;"-"&amp;G44</f>
        <v>青岛港-临颍</v>
      </c>
      <c r="I44" s="29" t="s">
        <v>93</v>
      </c>
      <c r="J44" s="29" t="s">
        <v>94</v>
      </c>
      <c r="K44" s="29">
        <v>25</v>
      </c>
      <c r="L44" s="45">
        <v>2</v>
      </c>
      <c r="M44" s="81" t="s">
        <v>56</v>
      </c>
      <c r="N44" s="81" t="s">
        <v>56</v>
      </c>
      <c r="O44" s="46">
        <v>180</v>
      </c>
      <c r="P44" s="47">
        <v>189</v>
      </c>
      <c r="Q44" s="81" t="s">
        <v>947</v>
      </c>
      <c r="R44" s="74">
        <v>2</v>
      </c>
      <c r="S44" s="52" t="s">
        <v>440</v>
      </c>
    </row>
    <row r="45" spans="1:19" ht="31.5" customHeight="1" x14ac:dyDescent="0.2">
      <c r="A45" s="81">
        <v>43</v>
      </c>
      <c r="B45" s="81" t="s">
        <v>96</v>
      </c>
      <c r="C45" s="81" t="s">
        <v>52</v>
      </c>
      <c r="D45" s="356">
        <v>1</v>
      </c>
      <c r="E45" s="75" t="s">
        <v>72</v>
      </c>
      <c r="F45" s="361" t="s">
        <v>97</v>
      </c>
      <c r="G45" s="75" t="s">
        <v>97</v>
      </c>
      <c r="H45" s="29" t="str">
        <f t="shared" si="1"/>
        <v>潍坊-济南</v>
      </c>
      <c r="I45" s="81" t="s">
        <v>54</v>
      </c>
      <c r="J45" s="81" t="s">
        <v>55</v>
      </c>
      <c r="K45" s="253">
        <v>120</v>
      </c>
      <c r="L45" s="81">
        <v>0.5</v>
      </c>
      <c r="M45" s="81" t="s">
        <v>56</v>
      </c>
      <c r="N45" s="81" t="s">
        <v>56</v>
      </c>
      <c r="O45" s="254">
        <v>5291.0972716666683</v>
      </c>
      <c r="P45" s="255">
        <v>5820.206998833336</v>
      </c>
      <c r="Q45" s="356" t="s">
        <v>947</v>
      </c>
      <c r="R45" s="375">
        <v>6</v>
      </c>
      <c r="S45" s="85"/>
    </row>
    <row r="46" spans="1:19" ht="31.5" customHeight="1" x14ac:dyDescent="0.2">
      <c r="A46" s="81">
        <v>44</v>
      </c>
      <c r="B46" s="81" t="s">
        <v>96</v>
      </c>
      <c r="C46" s="81" t="s">
        <v>58</v>
      </c>
      <c r="D46" s="356"/>
      <c r="E46" s="75" t="s">
        <v>72</v>
      </c>
      <c r="F46" s="361"/>
      <c r="G46" s="75" t="s">
        <v>441</v>
      </c>
      <c r="H46" s="29" t="str">
        <f t="shared" si="1"/>
        <v>潍坊-济南及德州客户</v>
      </c>
      <c r="I46" s="81" t="s">
        <v>54</v>
      </c>
      <c r="J46" s="81" t="s">
        <v>55</v>
      </c>
      <c r="K46" s="81">
        <v>50</v>
      </c>
      <c r="L46" s="81">
        <v>0.5</v>
      </c>
      <c r="M46" s="81" t="s">
        <v>56</v>
      </c>
      <c r="N46" s="81" t="s">
        <v>56</v>
      </c>
      <c r="O46" s="254">
        <v>44.024991999999997</v>
      </c>
      <c r="P46" s="255">
        <v>48.427491199999999</v>
      </c>
      <c r="Q46" s="356" t="s">
        <v>947</v>
      </c>
      <c r="R46" s="375"/>
      <c r="S46" s="85"/>
    </row>
    <row r="47" spans="1:19" ht="31.5" customHeight="1" x14ac:dyDescent="0.2">
      <c r="A47" s="81">
        <v>45</v>
      </c>
      <c r="B47" s="25" t="s">
        <v>96</v>
      </c>
      <c r="C47" s="25" t="s">
        <v>58</v>
      </c>
      <c r="D47" s="356"/>
      <c r="E47" s="80" t="s">
        <v>72</v>
      </c>
      <c r="F47" s="361"/>
      <c r="G47" s="80" t="s">
        <v>442</v>
      </c>
      <c r="H47" s="50" t="str">
        <f t="shared" si="1"/>
        <v>潍坊-莱芜区域客户</v>
      </c>
      <c r="I47" s="25" t="s">
        <v>54</v>
      </c>
      <c r="J47" s="25" t="s">
        <v>55</v>
      </c>
      <c r="K47" s="25">
        <v>50</v>
      </c>
      <c r="L47" s="25">
        <v>0.5</v>
      </c>
      <c r="M47" s="25" t="s">
        <v>56</v>
      </c>
      <c r="N47" s="25" t="s">
        <v>56</v>
      </c>
      <c r="O47" s="256">
        <v>25</v>
      </c>
      <c r="P47" s="257">
        <v>27.500000000000004</v>
      </c>
      <c r="Q47" s="356" t="s">
        <v>947</v>
      </c>
      <c r="R47" s="375"/>
      <c r="S47" s="38" t="s">
        <v>927</v>
      </c>
    </row>
    <row r="48" spans="1:19" ht="31.5" customHeight="1" x14ac:dyDescent="0.2">
      <c r="A48" s="81">
        <v>46</v>
      </c>
      <c r="B48" s="25" t="s">
        <v>96</v>
      </c>
      <c r="C48" s="25" t="s">
        <v>58</v>
      </c>
      <c r="D48" s="356"/>
      <c r="E48" s="80" t="s">
        <v>72</v>
      </c>
      <c r="F48" s="361"/>
      <c r="G48" s="80" t="s">
        <v>443</v>
      </c>
      <c r="H48" s="50" t="str">
        <f t="shared" si="1"/>
        <v>潍坊-聊城区域客户</v>
      </c>
      <c r="I48" s="25" t="s">
        <v>54</v>
      </c>
      <c r="J48" s="25" t="s">
        <v>55</v>
      </c>
      <c r="K48" s="25">
        <v>50</v>
      </c>
      <c r="L48" s="25">
        <v>0.5</v>
      </c>
      <c r="M48" s="25" t="s">
        <v>56</v>
      </c>
      <c r="N48" s="25" t="s">
        <v>56</v>
      </c>
      <c r="O48" s="256">
        <v>50</v>
      </c>
      <c r="P48" s="257">
        <v>55.000000000000007</v>
      </c>
      <c r="Q48" s="356" t="s">
        <v>947</v>
      </c>
      <c r="R48" s="375"/>
      <c r="S48" s="38" t="s">
        <v>927</v>
      </c>
    </row>
    <row r="49" spans="1:19" ht="31.5" customHeight="1" x14ac:dyDescent="0.2">
      <c r="A49" s="81">
        <v>47</v>
      </c>
      <c r="B49" s="25" t="s">
        <v>96</v>
      </c>
      <c r="C49" s="25" t="s">
        <v>58</v>
      </c>
      <c r="D49" s="356"/>
      <c r="E49" s="80" t="s">
        <v>72</v>
      </c>
      <c r="F49" s="361"/>
      <c r="G49" s="80" t="s">
        <v>444</v>
      </c>
      <c r="H49" s="50" t="str">
        <f t="shared" si="1"/>
        <v>潍坊-泰安区域客户</v>
      </c>
      <c r="I49" s="25" t="s">
        <v>54</v>
      </c>
      <c r="J49" s="25" t="s">
        <v>55</v>
      </c>
      <c r="K49" s="25">
        <v>50</v>
      </c>
      <c r="L49" s="25">
        <v>0.5</v>
      </c>
      <c r="M49" s="25" t="s">
        <v>56</v>
      </c>
      <c r="N49" s="25" t="s">
        <v>56</v>
      </c>
      <c r="O49" s="256">
        <v>50</v>
      </c>
      <c r="P49" s="257">
        <v>55.000000000000007</v>
      </c>
      <c r="Q49" s="356" t="s">
        <v>947</v>
      </c>
      <c r="R49" s="375"/>
      <c r="S49" s="38" t="s">
        <v>927</v>
      </c>
    </row>
    <row r="50" spans="1:19" ht="31.5" customHeight="1" x14ac:dyDescent="0.2">
      <c r="A50" s="81">
        <v>48</v>
      </c>
      <c r="B50" s="25" t="s">
        <v>96</v>
      </c>
      <c r="C50" s="25" t="s">
        <v>58</v>
      </c>
      <c r="D50" s="356"/>
      <c r="E50" s="80" t="s">
        <v>72</v>
      </c>
      <c r="F50" s="361"/>
      <c r="G50" s="80" t="s">
        <v>445</v>
      </c>
      <c r="H50" s="50" t="str">
        <f t="shared" si="1"/>
        <v>潍坊-枣庄区域客户</v>
      </c>
      <c r="I50" s="25" t="s">
        <v>54</v>
      </c>
      <c r="J50" s="25" t="s">
        <v>55</v>
      </c>
      <c r="K50" s="25">
        <v>50</v>
      </c>
      <c r="L50" s="25">
        <v>0.5</v>
      </c>
      <c r="M50" s="25" t="s">
        <v>56</v>
      </c>
      <c r="N50" s="25" t="s">
        <v>56</v>
      </c>
      <c r="O50" s="256">
        <v>50</v>
      </c>
      <c r="P50" s="257">
        <v>55.000000000000007</v>
      </c>
      <c r="Q50" s="356" t="s">
        <v>947</v>
      </c>
      <c r="R50" s="375"/>
      <c r="S50" s="38" t="s">
        <v>927</v>
      </c>
    </row>
    <row r="51" spans="1:19" ht="31.5" customHeight="1" x14ac:dyDescent="0.2">
      <c r="A51" s="81">
        <v>49</v>
      </c>
      <c r="B51" s="25" t="s">
        <v>96</v>
      </c>
      <c r="C51" s="25" t="s">
        <v>58</v>
      </c>
      <c r="D51" s="356"/>
      <c r="E51" s="80" t="s">
        <v>72</v>
      </c>
      <c r="F51" s="361"/>
      <c r="G51" s="80" t="s">
        <v>446</v>
      </c>
      <c r="H51" s="50" t="str">
        <f t="shared" si="1"/>
        <v>潍坊-济宁区域客户</v>
      </c>
      <c r="I51" s="25" t="s">
        <v>54</v>
      </c>
      <c r="J51" s="25" t="s">
        <v>55</v>
      </c>
      <c r="K51" s="25">
        <v>50</v>
      </c>
      <c r="L51" s="25">
        <v>0.5</v>
      </c>
      <c r="M51" s="25" t="s">
        <v>56</v>
      </c>
      <c r="N51" s="25" t="s">
        <v>56</v>
      </c>
      <c r="O51" s="256">
        <v>50</v>
      </c>
      <c r="P51" s="257">
        <v>55.000000000000007</v>
      </c>
      <c r="Q51" s="356" t="s">
        <v>947</v>
      </c>
      <c r="R51" s="375"/>
      <c r="S51" s="38" t="s">
        <v>927</v>
      </c>
    </row>
    <row r="52" spans="1:19" ht="31.5" customHeight="1" x14ac:dyDescent="0.2">
      <c r="A52" s="81">
        <v>50</v>
      </c>
      <c r="B52" s="81" t="s">
        <v>96</v>
      </c>
      <c r="C52" s="81" t="s">
        <v>52</v>
      </c>
      <c r="D52" s="356">
        <v>2</v>
      </c>
      <c r="E52" s="75" t="s">
        <v>72</v>
      </c>
      <c r="F52" s="374" t="s">
        <v>99</v>
      </c>
      <c r="G52" s="258" t="s">
        <v>99</v>
      </c>
      <c r="H52" s="29" t="str">
        <f t="shared" si="1"/>
        <v>潍坊-青岛</v>
      </c>
      <c r="I52" s="81" t="s">
        <v>54</v>
      </c>
      <c r="J52" s="81" t="s">
        <v>55</v>
      </c>
      <c r="K52" s="253">
        <v>120</v>
      </c>
      <c r="L52" s="81">
        <v>0.5</v>
      </c>
      <c r="M52" s="81" t="s">
        <v>56</v>
      </c>
      <c r="N52" s="81" t="s">
        <v>56</v>
      </c>
      <c r="O52" s="254">
        <v>3679.8413690833349</v>
      </c>
      <c r="P52" s="255">
        <v>4047.8255059916687</v>
      </c>
      <c r="Q52" s="356" t="s">
        <v>947</v>
      </c>
      <c r="R52" s="375">
        <v>4</v>
      </c>
      <c r="S52" s="85"/>
    </row>
    <row r="53" spans="1:19" ht="31.5" customHeight="1" x14ac:dyDescent="0.2">
      <c r="A53" s="81">
        <v>51</v>
      </c>
      <c r="B53" s="81" t="s">
        <v>96</v>
      </c>
      <c r="C53" s="81" t="s">
        <v>58</v>
      </c>
      <c r="D53" s="356"/>
      <c r="E53" s="75" t="s">
        <v>72</v>
      </c>
      <c r="F53" s="374"/>
      <c r="G53" s="258" t="s">
        <v>447</v>
      </c>
      <c r="H53" s="29" t="str">
        <f t="shared" si="1"/>
        <v>潍坊-青岛区域客户</v>
      </c>
      <c r="I53" s="81" t="s">
        <v>54</v>
      </c>
      <c r="J53" s="81" t="s">
        <v>55</v>
      </c>
      <c r="K53" s="81">
        <v>50</v>
      </c>
      <c r="L53" s="81">
        <v>0.5</v>
      </c>
      <c r="M53" s="81" t="s">
        <v>56</v>
      </c>
      <c r="N53" s="81" t="s">
        <v>56</v>
      </c>
      <c r="O53" s="254">
        <v>379</v>
      </c>
      <c r="P53" s="255">
        <v>417</v>
      </c>
      <c r="Q53" s="356" t="s">
        <v>947</v>
      </c>
      <c r="R53" s="375"/>
      <c r="S53" s="85" t="s">
        <v>928</v>
      </c>
    </row>
    <row r="54" spans="1:19" ht="31.5" customHeight="1" x14ac:dyDescent="0.2">
      <c r="A54" s="81">
        <v>52</v>
      </c>
      <c r="B54" s="25" t="s">
        <v>96</v>
      </c>
      <c r="C54" s="25" t="s">
        <v>58</v>
      </c>
      <c r="D54" s="356"/>
      <c r="E54" s="80" t="s">
        <v>72</v>
      </c>
      <c r="F54" s="374"/>
      <c r="G54" s="259" t="s">
        <v>448</v>
      </c>
      <c r="H54" s="50" t="str">
        <f>E54&amp;"-"&amp;G54</f>
        <v>潍坊-青岛区域客户(含卸车费)</v>
      </c>
      <c r="I54" s="25" t="s">
        <v>54</v>
      </c>
      <c r="J54" s="25" t="s">
        <v>55</v>
      </c>
      <c r="K54" s="25">
        <v>50</v>
      </c>
      <c r="L54" s="25">
        <v>0.5</v>
      </c>
      <c r="M54" s="256" t="s">
        <v>56</v>
      </c>
      <c r="N54" s="25" t="s">
        <v>81</v>
      </c>
      <c r="O54" s="256">
        <v>379</v>
      </c>
      <c r="P54" s="257">
        <v>417</v>
      </c>
      <c r="Q54" s="356" t="s">
        <v>947</v>
      </c>
      <c r="R54" s="375"/>
      <c r="S54" s="38" t="s">
        <v>929</v>
      </c>
    </row>
    <row r="55" spans="1:19" ht="31.5" customHeight="1" x14ac:dyDescent="0.2">
      <c r="A55" s="81">
        <v>53</v>
      </c>
      <c r="B55" s="81" t="s">
        <v>96</v>
      </c>
      <c r="C55" s="81" t="s">
        <v>52</v>
      </c>
      <c r="D55" s="356">
        <v>3</v>
      </c>
      <c r="E55" s="75" t="s">
        <v>72</v>
      </c>
      <c r="F55" s="374" t="s">
        <v>101</v>
      </c>
      <c r="G55" s="258" t="s">
        <v>101</v>
      </c>
      <c r="H55" s="29" t="str">
        <f>E55&amp;"-"&amp;G55</f>
        <v>潍坊-漯河临颍</v>
      </c>
      <c r="I55" s="81" t="s">
        <v>54</v>
      </c>
      <c r="J55" s="81" t="s">
        <v>55</v>
      </c>
      <c r="K55" s="260">
        <v>120</v>
      </c>
      <c r="L55" s="81">
        <v>1</v>
      </c>
      <c r="M55" s="81" t="s">
        <v>56</v>
      </c>
      <c r="N55" s="81" t="s">
        <v>56</v>
      </c>
      <c r="O55" s="254">
        <v>8976.4366912500027</v>
      </c>
      <c r="P55" s="255">
        <v>9874.0803603750046</v>
      </c>
      <c r="Q55" s="356" t="s">
        <v>947</v>
      </c>
      <c r="R55" s="375">
        <v>22</v>
      </c>
      <c r="S55" s="85"/>
    </row>
    <row r="56" spans="1:19" ht="31.5" customHeight="1" x14ac:dyDescent="0.2">
      <c r="A56" s="81">
        <v>54</v>
      </c>
      <c r="B56" s="81" t="s">
        <v>96</v>
      </c>
      <c r="C56" s="81" t="s">
        <v>58</v>
      </c>
      <c r="D56" s="356"/>
      <c r="E56" s="75" t="s">
        <v>72</v>
      </c>
      <c r="F56" s="374"/>
      <c r="G56" s="258" t="s">
        <v>449</v>
      </c>
      <c r="H56" s="29" t="str">
        <f>E56&amp;"-"&amp;G56</f>
        <v>潍坊-河南客户</v>
      </c>
      <c r="I56" s="81" t="s">
        <v>54</v>
      </c>
      <c r="J56" s="81" t="s">
        <v>55</v>
      </c>
      <c r="K56" s="260">
        <v>120</v>
      </c>
      <c r="L56" s="81">
        <v>1</v>
      </c>
      <c r="M56" s="81" t="s">
        <v>56</v>
      </c>
      <c r="N56" s="81" t="s">
        <v>56</v>
      </c>
      <c r="O56" s="254">
        <v>263.18051366666668</v>
      </c>
      <c r="P56" s="261">
        <v>289.49856503333336</v>
      </c>
      <c r="Q56" s="356" t="s">
        <v>947</v>
      </c>
      <c r="R56" s="375"/>
      <c r="S56" s="85" t="s">
        <v>927</v>
      </c>
    </row>
    <row r="57" spans="1:19" ht="31.5" customHeight="1" x14ac:dyDescent="0.2">
      <c r="A57" s="81">
        <v>55</v>
      </c>
      <c r="B57" s="25" t="s">
        <v>96</v>
      </c>
      <c r="C57" s="25" t="s">
        <v>58</v>
      </c>
      <c r="D57" s="356"/>
      <c r="E57" s="80" t="s">
        <v>72</v>
      </c>
      <c r="F57" s="374"/>
      <c r="G57" s="259" t="s">
        <v>450</v>
      </c>
      <c r="H57" s="50" t="s">
        <v>451</v>
      </c>
      <c r="I57" s="25" t="s">
        <v>54</v>
      </c>
      <c r="J57" s="25" t="s">
        <v>55</v>
      </c>
      <c r="K57" s="23">
        <v>50</v>
      </c>
      <c r="L57" s="25">
        <v>1</v>
      </c>
      <c r="M57" s="25" t="s">
        <v>56</v>
      </c>
      <c r="N57" s="25" t="s">
        <v>56</v>
      </c>
      <c r="O57" s="256">
        <v>50</v>
      </c>
      <c r="P57" s="262">
        <v>55.000000000000007</v>
      </c>
      <c r="Q57" s="356" t="s">
        <v>947</v>
      </c>
      <c r="R57" s="375"/>
      <c r="S57" s="38" t="s">
        <v>452</v>
      </c>
    </row>
    <row r="58" spans="1:19" ht="31.5" customHeight="1" x14ac:dyDescent="0.2">
      <c r="A58" s="81">
        <v>56</v>
      </c>
      <c r="B58" s="81" t="s">
        <v>96</v>
      </c>
      <c r="C58" s="81" t="s">
        <v>52</v>
      </c>
      <c r="D58" s="356">
        <v>4</v>
      </c>
      <c r="E58" s="75" t="s">
        <v>72</v>
      </c>
      <c r="F58" s="374" t="s">
        <v>53</v>
      </c>
      <c r="G58" s="258" t="s">
        <v>53</v>
      </c>
      <c r="H58" s="29" t="str">
        <f t="shared" ref="H58:H67" si="2">E58&amp;"-"&amp;G58</f>
        <v>潍坊-北京</v>
      </c>
      <c r="I58" s="81" t="s">
        <v>54</v>
      </c>
      <c r="J58" s="81" t="s">
        <v>55</v>
      </c>
      <c r="K58" s="260">
        <v>120</v>
      </c>
      <c r="L58" s="81">
        <v>1</v>
      </c>
      <c r="M58" s="81" t="s">
        <v>56</v>
      </c>
      <c r="N58" s="81" t="s">
        <v>56</v>
      </c>
      <c r="O58" s="254">
        <v>4934.2531404166666</v>
      </c>
      <c r="P58" s="255">
        <v>5427.6784544583334</v>
      </c>
      <c r="Q58" s="356" t="s">
        <v>947</v>
      </c>
      <c r="R58" s="375">
        <v>12</v>
      </c>
      <c r="S58" s="85"/>
    </row>
    <row r="59" spans="1:19" ht="31.5" customHeight="1" x14ac:dyDescent="0.2">
      <c r="A59" s="81">
        <v>57</v>
      </c>
      <c r="B59" s="81" t="s">
        <v>96</v>
      </c>
      <c r="C59" s="81" t="s">
        <v>58</v>
      </c>
      <c r="D59" s="356"/>
      <c r="E59" s="75" t="s">
        <v>72</v>
      </c>
      <c r="F59" s="374"/>
      <c r="G59" s="258" t="s">
        <v>453</v>
      </c>
      <c r="H59" s="29" t="str">
        <f t="shared" si="2"/>
        <v>潍坊-北京区域客户（不含卸货费）</v>
      </c>
      <c r="I59" s="81" t="s">
        <v>54</v>
      </c>
      <c r="J59" s="81" t="s">
        <v>55</v>
      </c>
      <c r="K59" s="77">
        <v>50</v>
      </c>
      <c r="L59" s="81">
        <v>1</v>
      </c>
      <c r="M59" s="81" t="s">
        <v>56</v>
      </c>
      <c r="N59" s="81" t="s">
        <v>56</v>
      </c>
      <c r="O59" s="254">
        <v>59.320858333333341</v>
      </c>
      <c r="P59" s="255">
        <v>65.25294416666668</v>
      </c>
      <c r="Q59" s="356" t="s">
        <v>947</v>
      </c>
      <c r="R59" s="375"/>
      <c r="S59" s="85" t="s">
        <v>928</v>
      </c>
    </row>
    <row r="60" spans="1:19" ht="31.5" customHeight="1" x14ac:dyDescent="0.2">
      <c r="A60" s="81">
        <v>58</v>
      </c>
      <c r="B60" s="81" t="s">
        <v>96</v>
      </c>
      <c r="C60" s="81" t="s">
        <v>58</v>
      </c>
      <c r="D60" s="356"/>
      <c r="E60" s="75" t="s">
        <v>72</v>
      </c>
      <c r="F60" s="374"/>
      <c r="G60" s="258" t="s">
        <v>454</v>
      </c>
      <c r="H60" s="29" t="str">
        <f t="shared" si="2"/>
        <v>潍坊-北京区域客户（含卸货费）</v>
      </c>
      <c r="I60" s="81" t="s">
        <v>54</v>
      </c>
      <c r="J60" s="81" t="s">
        <v>55</v>
      </c>
      <c r="K60" s="77">
        <v>50</v>
      </c>
      <c r="L60" s="81">
        <v>1</v>
      </c>
      <c r="M60" s="81" t="s">
        <v>56</v>
      </c>
      <c r="N60" s="81" t="s">
        <v>81</v>
      </c>
      <c r="O60" s="254">
        <v>688.42827908333345</v>
      </c>
      <c r="P60" s="255">
        <v>757.2711069916669</v>
      </c>
      <c r="Q60" s="356" t="s">
        <v>947</v>
      </c>
      <c r="R60" s="375"/>
      <c r="S60" s="85" t="s">
        <v>930</v>
      </c>
    </row>
    <row r="61" spans="1:19" ht="31.5" customHeight="1" x14ac:dyDescent="0.2">
      <c r="A61" s="81">
        <v>59</v>
      </c>
      <c r="B61" s="81" t="s">
        <v>96</v>
      </c>
      <c r="C61" s="81" t="s">
        <v>52</v>
      </c>
      <c r="D61" s="356">
        <v>5</v>
      </c>
      <c r="E61" s="75" t="s">
        <v>72</v>
      </c>
      <c r="F61" s="374" t="s">
        <v>104</v>
      </c>
      <c r="G61" s="258" t="s">
        <v>104</v>
      </c>
      <c r="H61" s="29" t="str">
        <f t="shared" si="2"/>
        <v>潍坊-天津（含天津电商、天津B2C）</v>
      </c>
      <c r="I61" s="81" t="s">
        <v>54</v>
      </c>
      <c r="J61" s="81" t="s">
        <v>55</v>
      </c>
      <c r="K61" s="260">
        <v>120</v>
      </c>
      <c r="L61" s="81">
        <v>1</v>
      </c>
      <c r="M61" s="81" t="s">
        <v>56</v>
      </c>
      <c r="N61" s="81" t="s">
        <v>56</v>
      </c>
      <c r="O61" s="254">
        <v>7190.6044834166651</v>
      </c>
      <c r="P61" s="255">
        <v>7909.6649317583324</v>
      </c>
      <c r="Q61" s="356" t="s">
        <v>947</v>
      </c>
      <c r="R61" s="375">
        <v>12</v>
      </c>
      <c r="S61" s="38" t="s">
        <v>106</v>
      </c>
    </row>
    <row r="62" spans="1:19" ht="31.5" customHeight="1" x14ac:dyDescent="0.2">
      <c r="A62" s="81">
        <v>60</v>
      </c>
      <c r="B62" s="81" t="s">
        <v>96</v>
      </c>
      <c r="C62" s="81" t="s">
        <v>58</v>
      </c>
      <c r="D62" s="356"/>
      <c r="E62" s="75" t="s">
        <v>72</v>
      </c>
      <c r="F62" s="374"/>
      <c r="G62" s="258" t="s">
        <v>455</v>
      </c>
      <c r="H62" s="29" t="str">
        <f t="shared" si="2"/>
        <v>潍坊-天津及河北区域客户(不含卸货费)</v>
      </c>
      <c r="I62" s="81" t="s">
        <v>54</v>
      </c>
      <c r="J62" s="81" t="s">
        <v>55</v>
      </c>
      <c r="K62" s="77">
        <v>50</v>
      </c>
      <c r="L62" s="81">
        <v>1</v>
      </c>
      <c r="M62" s="81" t="s">
        <v>56</v>
      </c>
      <c r="N62" s="81" t="s">
        <v>56</v>
      </c>
      <c r="O62" s="254">
        <v>64.648585333333344</v>
      </c>
      <c r="P62" s="255">
        <v>71.113443866666685</v>
      </c>
      <c r="Q62" s="356" t="s">
        <v>947</v>
      </c>
      <c r="R62" s="375"/>
      <c r="S62" s="85" t="s">
        <v>931</v>
      </c>
    </row>
    <row r="63" spans="1:19" ht="31.5" customHeight="1" x14ac:dyDescent="0.2">
      <c r="A63" s="81">
        <v>61</v>
      </c>
      <c r="B63" s="81" t="s">
        <v>96</v>
      </c>
      <c r="C63" s="81" t="s">
        <v>58</v>
      </c>
      <c r="D63" s="356"/>
      <c r="E63" s="75" t="s">
        <v>72</v>
      </c>
      <c r="F63" s="374"/>
      <c r="G63" s="258" t="s">
        <v>456</v>
      </c>
      <c r="H63" s="29" t="str">
        <f t="shared" si="2"/>
        <v>潍坊-天津及河北区域客户（含卸货费）</v>
      </c>
      <c r="I63" s="81" t="s">
        <v>54</v>
      </c>
      <c r="J63" s="81" t="s">
        <v>55</v>
      </c>
      <c r="K63" s="77">
        <v>50</v>
      </c>
      <c r="L63" s="81">
        <v>1</v>
      </c>
      <c r="M63" s="81" t="s">
        <v>56</v>
      </c>
      <c r="N63" s="81" t="s">
        <v>81</v>
      </c>
      <c r="O63" s="254">
        <v>0</v>
      </c>
      <c r="P63" s="255">
        <v>0</v>
      </c>
      <c r="Q63" s="356" t="s">
        <v>947</v>
      </c>
      <c r="R63" s="375"/>
      <c r="S63" s="85" t="s">
        <v>932</v>
      </c>
    </row>
    <row r="64" spans="1:19" ht="31.5" customHeight="1" x14ac:dyDescent="0.2">
      <c r="A64" s="81">
        <v>62</v>
      </c>
      <c r="B64" s="81" t="s">
        <v>96</v>
      </c>
      <c r="C64" s="81" t="s">
        <v>52</v>
      </c>
      <c r="D64" s="81">
        <v>6</v>
      </c>
      <c r="E64" s="75" t="s">
        <v>72</v>
      </c>
      <c r="F64" s="258" t="s">
        <v>83</v>
      </c>
      <c r="G64" s="258" t="s">
        <v>83</v>
      </c>
      <c r="H64" s="29" t="str">
        <f t="shared" si="2"/>
        <v>潍坊-石家庄</v>
      </c>
      <c r="I64" s="81" t="s">
        <v>54</v>
      </c>
      <c r="J64" s="81" t="s">
        <v>55</v>
      </c>
      <c r="K64" s="253">
        <v>120</v>
      </c>
      <c r="L64" s="81">
        <v>1</v>
      </c>
      <c r="M64" s="81" t="s">
        <v>56</v>
      </c>
      <c r="N64" s="81" t="s">
        <v>56</v>
      </c>
      <c r="O64" s="254">
        <v>3752.7708611666671</v>
      </c>
      <c r="P64" s="261">
        <v>4128.047947283334</v>
      </c>
      <c r="Q64" s="81" t="s">
        <v>947</v>
      </c>
      <c r="R64" s="74">
        <v>8</v>
      </c>
      <c r="S64" s="85"/>
    </row>
    <row r="65" spans="1:19" ht="31.5" customHeight="1" x14ac:dyDescent="0.2">
      <c r="A65" s="81">
        <v>63</v>
      </c>
      <c r="B65" s="81" t="s">
        <v>96</v>
      </c>
      <c r="C65" s="81" t="s">
        <v>52</v>
      </c>
      <c r="D65" s="81">
        <v>7</v>
      </c>
      <c r="E65" s="75" t="s">
        <v>72</v>
      </c>
      <c r="F65" s="258" t="s">
        <v>84</v>
      </c>
      <c r="G65" s="258" t="s">
        <v>84</v>
      </c>
      <c r="H65" s="29" t="str">
        <f t="shared" si="2"/>
        <v>潍坊-呼和浩特</v>
      </c>
      <c r="I65" s="81" t="s">
        <v>54</v>
      </c>
      <c r="J65" s="81" t="s">
        <v>55</v>
      </c>
      <c r="K65" s="263">
        <v>120</v>
      </c>
      <c r="L65" s="81">
        <v>2</v>
      </c>
      <c r="M65" s="81" t="s">
        <v>56</v>
      </c>
      <c r="N65" s="81" t="s">
        <v>56</v>
      </c>
      <c r="O65" s="254">
        <v>1126.2398552499999</v>
      </c>
      <c r="P65" s="255">
        <v>1238.863840775</v>
      </c>
      <c r="Q65" s="81" t="s">
        <v>947</v>
      </c>
      <c r="R65" s="74">
        <v>4</v>
      </c>
      <c r="S65" s="85"/>
    </row>
    <row r="66" spans="1:19" ht="31.5" customHeight="1" x14ac:dyDescent="0.2">
      <c r="A66" s="81">
        <v>64</v>
      </c>
      <c r="B66" s="81" t="s">
        <v>96</v>
      </c>
      <c r="C66" s="81" t="s">
        <v>63</v>
      </c>
      <c r="D66" s="356">
        <v>8</v>
      </c>
      <c r="E66" s="75" t="s">
        <v>72</v>
      </c>
      <c r="F66" s="374" t="s">
        <v>5</v>
      </c>
      <c r="G66" s="258" t="s">
        <v>5</v>
      </c>
      <c r="H66" s="29" t="str">
        <f t="shared" si="2"/>
        <v>潍坊-抚顺</v>
      </c>
      <c r="I66" s="81" t="s">
        <v>54</v>
      </c>
      <c r="J66" s="81" t="s">
        <v>55</v>
      </c>
      <c r="K66" s="263">
        <v>120</v>
      </c>
      <c r="L66" s="81">
        <v>2</v>
      </c>
      <c r="M66" s="81" t="s">
        <v>56</v>
      </c>
      <c r="N66" s="81" t="s">
        <v>56</v>
      </c>
      <c r="O66" s="254">
        <v>2657.5651724166664</v>
      </c>
      <c r="P66" s="255">
        <v>2923.3216896583335</v>
      </c>
      <c r="Q66" s="356" t="s">
        <v>947</v>
      </c>
      <c r="R66" s="375">
        <v>10</v>
      </c>
      <c r="S66" s="85"/>
    </row>
    <row r="67" spans="1:19" ht="31.5" customHeight="1" x14ac:dyDescent="0.2">
      <c r="A67" s="81">
        <v>65</v>
      </c>
      <c r="B67" s="81" t="s">
        <v>96</v>
      </c>
      <c r="C67" s="81" t="s">
        <v>52</v>
      </c>
      <c r="D67" s="356"/>
      <c r="E67" s="75" t="s">
        <v>72</v>
      </c>
      <c r="F67" s="374"/>
      <c r="G67" s="258" t="s">
        <v>57</v>
      </c>
      <c r="H67" s="29" t="str">
        <f t="shared" si="2"/>
        <v>潍坊-大连</v>
      </c>
      <c r="I67" s="81" t="s">
        <v>54</v>
      </c>
      <c r="J67" s="81" t="s">
        <v>55</v>
      </c>
      <c r="K67" s="263">
        <v>120</v>
      </c>
      <c r="L67" s="81">
        <v>2</v>
      </c>
      <c r="M67" s="81" t="s">
        <v>56</v>
      </c>
      <c r="N67" s="81" t="s">
        <v>56</v>
      </c>
      <c r="O67" s="254">
        <v>714.66927008333323</v>
      </c>
      <c r="P67" s="255">
        <v>786.13619709166665</v>
      </c>
      <c r="Q67" s="356" t="s">
        <v>947</v>
      </c>
      <c r="R67" s="375"/>
      <c r="S67" s="85"/>
    </row>
    <row r="68" spans="1:19" ht="31.5" customHeight="1" x14ac:dyDescent="0.2">
      <c r="A68" s="81">
        <v>66</v>
      </c>
      <c r="B68" s="25" t="s">
        <v>96</v>
      </c>
      <c r="C68" s="25" t="s">
        <v>52</v>
      </c>
      <c r="D68" s="356"/>
      <c r="E68" s="80" t="s">
        <v>72</v>
      </c>
      <c r="F68" s="374"/>
      <c r="G68" s="259" t="s">
        <v>457</v>
      </c>
      <c r="H68" s="50" t="s">
        <v>458</v>
      </c>
      <c r="I68" s="25" t="s">
        <v>54</v>
      </c>
      <c r="J68" s="25" t="s">
        <v>55</v>
      </c>
      <c r="K68" s="80">
        <v>50</v>
      </c>
      <c r="L68" s="25">
        <v>2</v>
      </c>
      <c r="M68" s="25" t="s">
        <v>56</v>
      </c>
      <c r="N68" s="25" t="s">
        <v>56</v>
      </c>
      <c r="O68" s="256">
        <v>0</v>
      </c>
      <c r="P68" s="257">
        <v>0</v>
      </c>
      <c r="Q68" s="356" t="s">
        <v>947</v>
      </c>
      <c r="R68" s="375"/>
      <c r="S68" s="38" t="s">
        <v>933</v>
      </c>
    </row>
    <row r="69" spans="1:19" ht="31.5" customHeight="1" x14ac:dyDescent="0.2">
      <c r="A69" s="81">
        <v>67</v>
      </c>
      <c r="B69" s="81" t="s">
        <v>96</v>
      </c>
      <c r="C69" s="81" t="s">
        <v>63</v>
      </c>
      <c r="D69" s="356">
        <v>9</v>
      </c>
      <c r="E69" s="75" t="s">
        <v>72</v>
      </c>
      <c r="F69" s="374" t="s">
        <v>110</v>
      </c>
      <c r="G69" s="258" t="s">
        <v>64</v>
      </c>
      <c r="H69" s="29" t="str">
        <f>E69&amp;"-"&amp;G69</f>
        <v>潍坊-抚顺电商仓</v>
      </c>
      <c r="I69" s="81" t="s">
        <v>54</v>
      </c>
      <c r="J69" s="81" t="s">
        <v>55</v>
      </c>
      <c r="K69" s="263">
        <v>120</v>
      </c>
      <c r="L69" s="81">
        <v>2</v>
      </c>
      <c r="M69" s="81" t="s">
        <v>56</v>
      </c>
      <c r="N69" s="81" t="s">
        <v>56</v>
      </c>
      <c r="O69" s="254">
        <v>2565.9400583333331</v>
      </c>
      <c r="P69" s="255">
        <v>2822.5340641666667</v>
      </c>
      <c r="Q69" s="356" t="s">
        <v>947</v>
      </c>
      <c r="R69" s="375">
        <v>10</v>
      </c>
      <c r="S69" s="85"/>
    </row>
    <row r="70" spans="1:19" ht="31.5" customHeight="1" x14ac:dyDescent="0.2">
      <c r="A70" s="81">
        <v>68</v>
      </c>
      <c r="B70" s="81" t="s">
        <v>96</v>
      </c>
      <c r="C70" s="81" t="s">
        <v>58</v>
      </c>
      <c r="D70" s="356"/>
      <c r="E70" s="75" t="s">
        <v>72</v>
      </c>
      <c r="F70" s="374"/>
      <c r="G70" s="258" t="s">
        <v>459</v>
      </c>
      <c r="H70" s="29" t="str">
        <f>E70&amp;"-"&amp;G70</f>
        <v>潍坊-沈阳电商分销商及客户</v>
      </c>
      <c r="I70" s="81" t="s">
        <v>54</v>
      </c>
      <c r="J70" s="81" t="s">
        <v>55</v>
      </c>
      <c r="K70" s="253">
        <v>120</v>
      </c>
      <c r="L70" s="81">
        <v>2</v>
      </c>
      <c r="M70" s="81" t="s">
        <v>56</v>
      </c>
      <c r="N70" s="81" t="s">
        <v>56</v>
      </c>
      <c r="O70" s="254">
        <v>603.21042608333335</v>
      </c>
      <c r="P70" s="261">
        <v>663.53146869166676</v>
      </c>
      <c r="Q70" s="356" t="s">
        <v>947</v>
      </c>
      <c r="R70" s="375"/>
      <c r="S70" s="85" t="s">
        <v>934</v>
      </c>
    </row>
    <row r="71" spans="1:19" ht="31.5" customHeight="1" x14ac:dyDescent="0.2">
      <c r="A71" s="81">
        <v>69</v>
      </c>
      <c r="B71" s="81" t="s">
        <v>96</v>
      </c>
      <c r="C71" s="81" t="s">
        <v>52</v>
      </c>
      <c r="D71" s="356">
        <v>10</v>
      </c>
      <c r="E71" s="75" t="s">
        <v>72</v>
      </c>
      <c r="F71" s="374" t="s">
        <v>68</v>
      </c>
      <c r="G71" s="258" t="s">
        <v>68</v>
      </c>
      <c r="H71" s="29" t="str">
        <f>E71&amp;"-"&amp;G71</f>
        <v>潍坊-长春</v>
      </c>
      <c r="I71" s="81" t="s">
        <v>54</v>
      </c>
      <c r="J71" s="81" t="s">
        <v>55</v>
      </c>
      <c r="K71" s="263">
        <v>120</v>
      </c>
      <c r="L71" s="81">
        <v>2</v>
      </c>
      <c r="M71" s="81" t="s">
        <v>56</v>
      </c>
      <c r="N71" s="81" t="s">
        <v>56</v>
      </c>
      <c r="O71" s="254">
        <v>1201.7812365833333</v>
      </c>
      <c r="P71" s="255">
        <v>1321.9593602416667</v>
      </c>
      <c r="Q71" s="356" t="s">
        <v>947</v>
      </c>
      <c r="R71" s="375">
        <v>4</v>
      </c>
      <c r="S71" s="85"/>
    </row>
    <row r="72" spans="1:19" ht="31.5" customHeight="1" x14ac:dyDescent="0.2">
      <c r="A72" s="81">
        <v>70</v>
      </c>
      <c r="B72" s="25" t="s">
        <v>96</v>
      </c>
      <c r="C72" s="25" t="s">
        <v>58</v>
      </c>
      <c r="D72" s="356"/>
      <c r="E72" s="80" t="s">
        <v>72</v>
      </c>
      <c r="F72" s="374"/>
      <c r="G72" s="259" t="s">
        <v>460</v>
      </c>
      <c r="H72" s="50" t="s">
        <v>461</v>
      </c>
      <c r="I72" s="25" t="s">
        <v>54</v>
      </c>
      <c r="J72" s="25" t="s">
        <v>55</v>
      </c>
      <c r="K72" s="80">
        <v>120</v>
      </c>
      <c r="L72" s="25">
        <v>2</v>
      </c>
      <c r="M72" s="25" t="s">
        <v>56</v>
      </c>
      <c r="N72" s="25" t="s">
        <v>56</v>
      </c>
      <c r="O72" s="256">
        <v>54.402066666666663</v>
      </c>
      <c r="P72" s="257">
        <v>59.842273333333331</v>
      </c>
      <c r="Q72" s="356" t="s">
        <v>947</v>
      </c>
      <c r="R72" s="375"/>
      <c r="S72" s="38" t="s">
        <v>935</v>
      </c>
    </row>
    <row r="73" spans="1:19" ht="31.5" customHeight="1" x14ac:dyDescent="0.2">
      <c r="A73" s="81">
        <v>71</v>
      </c>
      <c r="B73" s="81" t="s">
        <v>96</v>
      </c>
      <c r="C73" s="81" t="s">
        <v>52</v>
      </c>
      <c r="D73" s="81">
        <v>11</v>
      </c>
      <c r="E73" s="75" t="s">
        <v>72</v>
      </c>
      <c r="F73" s="258" t="s">
        <v>65</v>
      </c>
      <c r="G73" s="258" t="s">
        <v>65</v>
      </c>
      <c r="H73" s="29" t="str">
        <f>E73&amp;"-"&amp;G73</f>
        <v>潍坊-哈尔滨</v>
      </c>
      <c r="I73" s="81" t="s">
        <v>54</v>
      </c>
      <c r="J73" s="81" t="s">
        <v>55</v>
      </c>
      <c r="K73" s="263">
        <v>120</v>
      </c>
      <c r="L73" s="81">
        <v>3</v>
      </c>
      <c r="M73" s="81" t="s">
        <v>56</v>
      </c>
      <c r="N73" s="81" t="s">
        <v>56</v>
      </c>
      <c r="O73" s="254">
        <v>970.55186758333321</v>
      </c>
      <c r="P73" s="255">
        <v>1067.6070543416665</v>
      </c>
      <c r="Q73" s="81" t="s">
        <v>947</v>
      </c>
      <c r="R73" s="74">
        <v>4</v>
      </c>
      <c r="S73" s="85"/>
    </row>
    <row r="74" spans="1:19" ht="31.5" customHeight="1" x14ac:dyDescent="0.2">
      <c r="A74" s="81">
        <v>72</v>
      </c>
      <c r="B74" s="81" t="s">
        <v>96</v>
      </c>
      <c r="C74" s="81" t="s">
        <v>63</v>
      </c>
      <c r="D74" s="356">
        <v>12</v>
      </c>
      <c r="E74" s="75" t="s">
        <v>72</v>
      </c>
      <c r="F74" s="374" t="s">
        <v>114</v>
      </c>
      <c r="G74" s="258" t="s">
        <v>115</v>
      </c>
      <c r="H74" s="29" t="str">
        <f>E74&amp;"-"&amp;G74</f>
        <v>潍坊-芜湖电商仓</v>
      </c>
      <c r="I74" s="81" t="s">
        <v>54</v>
      </c>
      <c r="J74" s="81" t="s">
        <v>55</v>
      </c>
      <c r="K74" s="263">
        <v>120</v>
      </c>
      <c r="L74" s="81">
        <v>1</v>
      </c>
      <c r="M74" s="81" t="s">
        <v>56</v>
      </c>
      <c r="N74" s="81" t="s">
        <v>56</v>
      </c>
      <c r="O74" s="254">
        <v>1081.6530570833331</v>
      </c>
      <c r="P74" s="255">
        <v>1189.8183627916665</v>
      </c>
      <c r="Q74" s="356" t="s">
        <v>947</v>
      </c>
      <c r="R74" s="375">
        <v>4</v>
      </c>
      <c r="S74" s="85"/>
    </row>
    <row r="75" spans="1:19" ht="31.5" customHeight="1" x14ac:dyDescent="0.2">
      <c r="A75" s="81">
        <v>73</v>
      </c>
      <c r="B75" s="81" t="s">
        <v>96</v>
      </c>
      <c r="C75" s="81" t="s">
        <v>52</v>
      </c>
      <c r="D75" s="356"/>
      <c r="E75" s="75" t="s">
        <v>72</v>
      </c>
      <c r="F75" s="374"/>
      <c r="G75" s="258" t="s">
        <v>13</v>
      </c>
      <c r="H75" s="29" t="str">
        <f>E75&amp;"-"&amp;G75</f>
        <v>潍坊-芜湖</v>
      </c>
      <c r="I75" s="81" t="s">
        <v>54</v>
      </c>
      <c r="J75" s="81" t="s">
        <v>55</v>
      </c>
      <c r="K75" s="263">
        <v>120</v>
      </c>
      <c r="L75" s="81">
        <v>1</v>
      </c>
      <c r="M75" s="81" t="s">
        <v>56</v>
      </c>
      <c r="N75" s="81" t="s">
        <v>56</v>
      </c>
      <c r="O75" s="254">
        <v>496.30456774999999</v>
      </c>
      <c r="P75" s="255">
        <v>545.93502452500002</v>
      </c>
      <c r="Q75" s="356" t="s">
        <v>947</v>
      </c>
      <c r="R75" s="375"/>
      <c r="S75" s="85"/>
    </row>
    <row r="76" spans="1:19" ht="31.5" customHeight="1" x14ac:dyDescent="0.2">
      <c r="A76" s="81">
        <v>74</v>
      </c>
      <c r="B76" s="25" t="s">
        <v>96</v>
      </c>
      <c r="C76" s="25" t="s">
        <v>58</v>
      </c>
      <c r="D76" s="356"/>
      <c r="E76" s="80" t="s">
        <v>72</v>
      </c>
      <c r="F76" s="374"/>
      <c r="G76" s="259" t="s">
        <v>462</v>
      </c>
      <c r="H76" s="50" t="s">
        <v>463</v>
      </c>
      <c r="I76" s="25" t="s">
        <v>54</v>
      </c>
      <c r="J76" s="25" t="s">
        <v>55</v>
      </c>
      <c r="K76" s="80">
        <v>120</v>
      </c>
      <c r="L76" s="25">
        <v>1</v>
      </c>
      <c r="M76" s="25" t="s">
        <v>56</v>
      </c>
      <c r="N76" s="25" t="s">
        <v>56</v>
      </c>
      <c r="O76" s="256">
        <v>14.177476666666665</v>
      </c>
      <c r="P76" s="257">
        <v>15.595224333333332</v>
      </c>
      <c r="Q76" s="356" t="s">
        <v>947</v>
      </c>
      <c r="R76" s="375"/>
      <c r="S76" s="38" t="s">
        <v>936</v>
      </c>
    </row>
    <row r="77" spans="1:19" ht="31.5" customHeight="1" x14ac:dyDescent="0.2">
      <c r="A77" s="81">
        <v>75</v>
      </c>
      <c r="B77" s="25" t="s">
        <v>96</v>
      </c>
      <c r="C77" s="25" t="s">
        <v>168</v>
      </c>
      <c r="D77" s="356"/>
      <c r="E77" s="80" t="s">
        <v>72</v>
      </c>
      <c r="F77" s="374"/>
      <c r="G77" s="259" t="s">
        <v>464</v>
      </c>
      <c r="H77" s="50" t="s">
        <v>465</v>
      </c>
      <c r="I77" s="25" t="s">
        <v>466</v>
      </c>
      <c r="J77" s="25" t="s">
        <v>94</v>
      </c>
      <c r="K77" s="80">
        <v>1E-3</v>
      </c>
      <c r="L77" s="25">
        <v>1</v>
      </c>
      <c r="M77" s="25" t="s">
        <v>56</v>
      </c>
      <c r="N77" s="25" t="s">
        <v>56</v>
      </c>
      <c r="O77" s="256">
        <v>1</v>
      </c>
      <c r="P77" s="257">
        <v>1.1000000000000001</v>
      </c>
      <c r="Q77" s="356" t="s">
        <v>947</v>
      </c>
      <c r="R77" s="375"/>
      <c r="S77" s="38"/>
    </row>
    <row r="78" spans="1:19" ht="31.5" customHeight="1" x14ac:dyDescent="0.2">
      <c r="A78" s="81">
        <v>76</v>
      </c>
      <c r="B78" s="81" t="s">
        <v>96</v>
      </c>
      <c r="C78" s="81" t="s">
        <v>58</v>
      </c>
      <c r="D78" s="356">
        <v>13</v>
      </c>
      <c r="E78" s="75" t="s">
        <v>72</v>
      </c>
      <c r="F78" s="374" t="s">
        <v>117</v>
      </c>
      <c r="G78" s="258" t="s">
        <v>118</v>
      </c>
      <c r="H78" s="29" t="str">
        <f>E78&amp;"-"&amp;G78</f>
        <v>潍坊-合肥</v>
      </c>
      <c r="I78" s="81" t="s">
        <v>54</v>
      </c>
      <c r="J78" s="81" t="s">
        <v>55</v>
      </c>
      <c r="K78" s="263">
        <v>120</v>
      </c>
      <c r="L78" s="81">
        <v>1</v>
      </c>
      <c r="M78" s="81" t="s">
        <v>56</v>
      </c>
      <c r="N78" s="81" t="s">
        <v>56</v>
      </c>
      <c r="O78" s="254">
        <v>1031.2579003333333</v>
      </c>
      <c r="P78" s="255">
        <v>1134.3836903666668</v>
      </c>
      <c r="Q78" s="356" t="s">
        <v>947</v>
      </c>
      <c r="R78" s="375">
        <v>2</v>
      </c>
      <c r="S78" s="85"/>
    </row>
    <row r="79" spans="1:19" ht="31.5" customHeight="1" x14ac:dyDescent="0.2">
      <c r="A79" s="81">
        <v>77</v>
      </c>
      <c r="B79" s="81" t="s">
        <v>96</v>
      </c>
      <c r="C79" s="81" t="s">
        <v>58</v>
      </c>
      <c r="D79" s="356"/>
      <c r="E79" s="75" t="s">
        <v>72</v>
      </c>
      <c r="F79" s="374"/>
      <c r="G79" s="258" t="s">
        <v>467</v>
      </c>
      <c r="H79" s="29" t="str">
        <f>E79&amp;"-"&amp;G79</f>
        <v>潍坊-合肥区域电商分销商</v>
      </c>
      <c r="I79" s="81" t="s">
        <v>54</v>
      </c>
      <c r="J79" s="81" t="s">
        <v>55</v>
      </c>
      <c r="K79" s="253">
        <v>120</v>
      </c>
      <c r="L79" s="81">
        <v>1</v>
      </c>
      <c r="M79" s="81" t="s">
        <v>56</v>
      </c>
      <c r="N79" s="81" t="s">
        <v>56</v>
      </c>
      <c r="O79" s="254">
        <v>0</v>
      </c>
      <c r="P79" s="261">
        <v>0</v>
      </c>
      <c r="Q79" s="356" t="s">
        <v>947</v>
      </c>
      <c r="R79" s="375"/>
      <c r="S79" s="85" t="s">
        <v>937</v>
      </c>
    </row>
    <row r="80" spans="1:19" ht="31.5" customHeight="1" x14ac:dyDescent="0.2">
      <c r="A80" s="81">
        <v>78</v>
      </c>
      <c r="B80" s="81" t="s">
        <v>96</v>
      </c>
      <c r="C80" s="81" t="s">
        <v>58</v>
      </c>
      <c r="D80" s="356"/>
      <c r="E80" s="75" t="s">
        <v>72</v>
      </c>
      <c r="F80" s="374"/>
      <c r="G80" s="258" t="s">
        <v>468</v>
      </c>
      <c r="H80" s="29" t="str">
        <f>E80&amp;"-"&amp;G80</f>
        <v>潍坊-铜陵区域电商分销商</v>
      </c>
      <c r="I80" s="81" t="s">
        <v>54</v>
      </c>
      <c r="J80" s="81" t="s">
        <v>55</v>
      </c>
      <c r="K80" s="253">
        <v>120</v>
      </c>
      <c r="L80" s="81">
        <v>1</v>
      </c>
      <c r="M80" s="81" t="s">
        <v>56</v>
      </c>
      <c r="N80" s="81" t="s">
        <v>56</v>
      </c>
      <c r="O80" s="254">
        <v>0</v>
      </c>
      <c r="P80" s="261">
        <v>0</v>
      </c>
      <c r="Q80" s="356" t="s">
        <v>947</v>
      </c>
      <c r="R80" s="375"/>
      <c r="S80" s="85" t="s">
        <v>937</v>
      </c>
    </row>
    <row r="81" spans="1:19" ht="31.5" customHeight="1" x14ac:dyDescent="0.2">
      <c r="A81" s="81">
        <v>79</v>
      </c>
      <c r="B81" s="81" t="s">
        <v>96</v>
      </c>
      <c r="C81" s="81" t="s">
        <v>58</v>
      </c>
      <c r="D81" s="356"/>
      <c r="E81" s="75" t="s">
        <v>72</v>
      </c>
      <c r="F81" s="374"/>
      <c r="G81" s="258" t="s">
        <v>469</v>
      </c>
      <c r="H81" s="29" t="str">
        <f>E81&amp;"-"&amp;G81</f>
        <v>潍坊-蚌埠区域电商分销商</v>
      </c>
      <c r="I81" s="81" t="s">
        <v>54</v>
      </c>
      <c r="J81" s="81" t="s">
        <v>55</v>
      </c>
      <c r="K81" s="253">
        <v>120</v>
      </c>
      <c r="L81" s="81">
        <v>1</v>
      </c>
      <c r="M81" s="81" t="s">
        <v>56</v>
      </c>
      <c r="N81" s="81" t="s">
        <v>56</v>
      </c>
      <c r="O81" s="254">
        <v>0</v>
      </c>
      <c r="P81" s="261">
        <v>0</v>
      </c>
      <c r="Q81" s="356" t="s">
        <v>947</v>
      </c>
      <c r="R81" s="375"/>
      <c r="S81" s="85" t="s">
        <v>937</v>
      </c>
    </row>
    <row r="82" spans="1:19" ht="31.5" customHeight="1" x14ac:dyDescent="0.2">
      <c r="A82" s="81">
        <v>80</v>
      </c>
      <c r="B82" s="25" t="s">
        <v>96</v>
      </c>
      <c r="C82" s="25" t="s">
        <v>58</v>
      </c>
      <c r="D82" s="356"/>
      <c r="E82" s="80" t="s">
        <v>72</v>
      </c>
      <c r="F82" s="374"/>
      <c r="G82" s="259" t="s">
        <v>470</v>
      </c>
      <c r="H82" s="50" t="s">
        <v>471</v>
      </c>
      <c r="I82" s="25" t="s">
        <v>54</v>
      </c>
      <c r="J82" s="25" t="s">
        <v>55</v>
      </c>
      <c r="K82" s="25">
        <v>120</v>
      </c>
      <c r="L82" s="25">
        <v>1</v>
      </c>
      <c r="M82" s="25" t="s">
        <v>56</v>
      </c>
      <c r="N82" s="25" t="s">
        <v>56</v>
      </c>
      <c r="O82" s="256">
        <v>13.505504742547416</v>
      </c>
      <c r="P82" s="262">
        <v>14.856055216802158</v>
      </c>
      <c r="Q82" s="356" t="s">
        <v>947</v>
      </c>
      <c r="R82" s="375"/>
      <c r="S82" s="38" t="s">
        <v>936</v>
      </c>
    </row>
    <row r="83" spans="1:19" ht="31.5" customHeight="1" x14ac:dyDescent="0.2">
      <c r="A83" s="81">
        <v>81</v>
      </c>
      <c r="B83" s="81" t="s">
        <v>96</v>
      </c>
      <c r="C83" s="81" t="s">
        <v>63</v>
      </c>
      <c r="D83" s="356">
        <v>14</v>
      </c>
      <c r="E83" s="75" t="s">
        <v>72</v>
      </c>
      <c r="F83" s="374" t="s">
        <v>120</v>
      </c>
      <c r="G83" s="258" t="s">
        <v>120</v>
      </c>
      <c r="H83" s="29" t="str">
        <f t="shared" ref="H83:H89" si="3">E83&amp;"-"&amp;G83</f>
        <v>潍坊-淮安</v>
      </c>
      <c r="I83" s="81" t="s">
        <v>54</v>
      </c>
      <c r="J83" s="81" t="s">
        <v>55</v>
      </c>
      <c r="K83" s="263">
        <v>120</v>
      </c>
      <c r="L83" s="81">
        <v>1</v>
      </c>
      <c r="M83" s="81" t="s">
        <v>56</v>
      </c>
      <c r="N83" s="81" t="s">
        <v>56</v>
      </c>
      <c r="O83" s="254">
        <v>586.5739364166667</v>
      </c>
      <c r="P83" s="255">
        <v>645.23133005833347</v>
      </c>
      <c r="Q83" s="356" t="s">
        <v>947</v>
      </c>
      <c r="R83" s="375">
        <v>5</v>
      </c>
      <c r="S83" s="85"/>
    </row>
    <row r="84" spans="1:19" ht="31.5" customHeight="1" x14ac:dyDescent="0.2">
      <c r="A84" s="81">
        <v>82</v>
      </c>
      <c r="B84" s="81" t="s">
        <v>96</v>
      </c>
      <c r="C84" s="81" t="s">
        <v>52</v>
      </c>
      <c r="D84" s="356"/>
      <c r="E84" s="75" t="s">
        <v>72</v>
      </c>
      <c r="F84" s="374"/>
      <c r="G84" s="258" t="s">
        <v>185</v>
      </c>
      <c r="H84" s="29" t="str">
        <f t="shared" si="3"/>
        <v>潍坊-上海</v>
      </c>
      <c r="I84" s="81" t="s">
        <v>54</v>
      </c>
      <c r="J84" s="81" t="s">
        <v>55</v>
      </c>
      <c r="K84" s="263">
        <v>120</v>
      </c>
      <c r="L84" s="81">
        <v>1</v>
      </c>
      <c r="M84" s="81" t="s">
        <v>56</v>
      </c>
      <c r="N84" s="81" t="s">
        <v>56</v>
      </c>
      <c r="O84" s="254">
        <v>248.53517008333333</v>
      </c>
      <c r="P84" s="255">
        <v>273.38868709166667</v>
      </c>
      <c r="Q84" s="356" t="s">
        <v>947</v>
      </c>
      <c r="R84" s="375"/>
      <c r="S84" s="85"/>
    </row>
    <row r="85" spans="1:19" ht="31.5" customHeight="1" x14ac:dyDescent="0.2">
      <c r="A85" s="81">
        <v>83</v>
      </c>
      <c r="B85" s="81" t="s">
        <v>96</v>
      </c>
      <c r="C85" s="81" t="s">
        <v>58</v>
      </c>
      <c r="D85" s="356"/>
      <c r="E85" s="75" t="s">
        <v>72</v>
      </c>
      <c r="F85" s="374"/>
      <c r="G85" s="258" t="s">
        <v>472</v>
      </c>
      <c r="H85" s="29" t="str">
        <f t="shared" si="3"/>
        <v>潍坊-上海锐利</v>
      </c>
      <c r="I85" s="81" t="s">
        <v>54</v>
      </c>
      <c r="J85" s="81" t="s">
        <v>55</v>
      </c>
      <c r="K85" s="263">
        <v>120</v>
      </c>
      <c r="L85" s="81">
        <v>1</v>
      </c>
      <c r="M85" s="81" t="s">
        <v>56</v>
      </c>
      <c r="N85" s="81" t="s">
        <v>56</v>
      </c>
      <c r="O85" s="254">
        <v>0</v>
      </c>
      <c r="P85" s="255">
        <v>0</v>
      </c>
      <c r="Q85" s="356" t="s">
        <v>947</v>
      </c>
      <c r="R85" s="375"/>
      <c r="S85" s="85"/>
    </row>
    <row r="86" spans="1:19" ht="31.5" customHeight="1" x14ac:dyDescent="0.2">
      <c r="A86" s="81">
        <v>84</v>
      </c>
      <c r="B86" s="81" t="s">
        <v>96</v>
      </c>
      <c r="C86" s="81" t="s">
        <v>63</v>
      </c>
      <c r="D86" s="356"/>
      <c r="E86" s="75" t="s">
        <v>72</v>
      </c>
      <c r="F86" s="374"/>
      <c r="G86" s="258" t="s">
        <v>194</v>
      </c>
      <c r="H86" s="29" t="str">
        <f t="shared" si="3"/>
        <v>潍坊-苏州</v>
      </c>
      <c r="I86" s="81" t="s">
        <v>54</v>
      </c>
      <c r="J86" s="81" t="s">
        <v>55</v>
      </c>
      <c r="K86" s="263">
        <v>120</v>
      </c>
      <c r="L86" s="81">
        <v>1</v>
      </c>
      <c r="M86" s="81" t="s">
        <v>56</v>
      </c>
      <c r="N86" s="81" t="s">
        <v>56</v>
      </c>
      <c r="O86" s="254">
        <v>227.6010140833333</v>
      </c>
      <c r="P86" s="255">
        <v>250.36111549166665</v>
      </c>
      <c r="Q86" s="356" t="s">
        <v>947</v>
      </c>
      <c r="R86" s="375"/>
      <c r="S86" s="85"/>
    </row>
    <row r="87" spans="1:19" ht="31.5" customHeight="1" x14ac:dyDescent="0.2">
      <c r="A87" s="81">
        <v>85</v>
      </c>
      <c r="B87" s="81" t="s">
        <v>96</v>
      </c>
      <c r="C87" s="81" t="s">
        <v>63</v>
      </c>
      <c r="D87" s="356"/>
      <c r="E87" s="75" t="s">
        <v>72</v>
      </c>
      <c r="F87" s="374"/>
      <c r="G87" s="258" t="s">
        <v>198</v>
      </c>
      <c r="H87" s="29" t="str">
        <f t="shared" si="3"/>
        <v>潍坊-南京</v>
      </c>
      <c r="I87" s="81" t="s">
        <v>54</v>
      </c>
      <c r="J87" s="81" t="s">
        <v>55</v>
      </c>
      <c r="K87" s="263">
        <v>120</v>
      </c>
      <c r="L87" s="81">
        <v>1</v>
      </c>
      <c r="M87" s="81" t="s">
        <v>56</v>
      </c>
      <c r="N87" s="81" t="s">
        <v>56</v>
      </c>
      <c r="O87" s="254">
        <v>212.90912466666668</v>
      </c>
      <c r="P87" s="255">
        <v>234.20003713333338</v>
      </c>
      <c r="Q87" s="356" t="s">
        <v>947</v>
      </c>
      <c r="R87" s="375"/>
      <c r="S87" s="85"/>
    </row>
    <row r="88" spans="1:19" ht="31.5" customHeight="1" x14ac:dyDescent="0.2">
      <c r="A88" s="81">
        <v>86</v>
      </c>
      <c r="B88" s="81" t="s">
        <v>96</v>
      </c>
      <c r="C88" s="81" t="s">
        <v>63</v>
      </c>
      <c r="D88" s="356"/>
      <c r="E88" s="75" t="s">
        <v>72</v>
      </c>
      <c r="F88" s="374"/>
      <c r="G88" s="258" t="s">
        <v>192</v>
      </c>
      <c r="H88" s="29" t="str">
        <f t="shared" si="3"/>
        <v>潍坊-上虞</v>
      </c>
      <c r="I88" s="81" t="s">
        <v>54</v>
      </c>
      <c r="J88" s="81" t="s">
        <v>55</v>
      </c>
      <c r="K88" s="263">
        <v>120</v>
      </c>
      <c r="L88" s="81">
        <v>2</v>
      </c>
      <c r="M88" s="81" t="s">
        <v>56</v>
      </c>
      <c r="N88" s="81" t="s">
        <v>56</v>
      </c>
      <c r="O88" s="254">
        <v>440.47703775000008</v>
      </c>
      <c r="P88" s="255">
        <v>484.52474152500014</v>
      </c>
      <c r="Q88" s="356" t="s">
        <v>947</v>
      </c>
      <c r="R88" s="375"/>
      <c r="S88" s="85"/>
    </row>
    <row r="89" spans="1:19" ht="31.5" customHeight="1" x14ac:dyDescent="0.2">
      <c r="A89" s="81">
        <v>87</v>
      </c>
      <c r="B89" s="81" t="s">
        <v>96</v>
      </c>
      <c r="C89" s="81" t="s">
        <v>63</v>
      </c>
      <c r="D89" s="356"/>
      <c r="E89" s="75" t="s">
        <v>72</v>
      </c>
      <c r="F89" s="374"/>
      <c r="G89" s="258" t="s">
        <v>473</v>
      </c>
      <c r="H89" s="29" t="str">
        <f t="shared" si="3"/>
        <v>潍坊-上虞电商仓</v>
      </c>
      <c r="I89" s="81" t="s">
        <v>54</v>
      </c>
      <c r="J89" s="81" t="s">
        <v>55</v>
      </c>
      <c r="K89" s="263">
        <v>120</v>
      </c>
      <c r="L89" s="81">
        <v>2</v>
      </c>
      <c r="M89" s="81" t="s">
        <v>56</v>
      </c>
      <c r="N89" s="81" t="s">
        <v>56</v>
      </c>
      <c r="O89" s="254">
        <v>107.54531041666665</v>
      </c>
      <c r="P89" s="255">
        <v>118.29984145833333</v>
      </c>
      <c r="Q89" s="356" t="s">
        <v>947</v>
      </c>
      <c r="R89" s="375"/>
      <c r="S89" s="85"/>
    </row>
    <row r="90" spans="1:19" ht="31.5" customHeight="1" x14ac:dyDescent="0.2">
      <c r="A90" s="81">
        <v>88</v>
      </c>
      <c r="B90" s="25" t="s">
        <v>96</v>
      </c>
      <c r="C90" s="25" t="s">
        <v>125</v>
      </c>
      <c r="D90" s="356"/>
      <c r="E90" s="80" t="s">
        <v>72</v>
      </c>
      <c r="F90" s="374"/>
      <c r="G90" s="259" t="s">
        <v>474</v>
      </c>
      <c r="H90" s="50" t="s">
        <v>475</v>
      </c>
      <c r="I90" s="25" t="s">
        <v>54</v>
      </c>
      <c r="J90" s="25" t="s">
        <v>55</v>
      </c>
      <c r="K90" s="80">
        <v>120</v>
      </c>
      <c r="L90" s="25">
        <v>2</v>
      </c>
      <c r="M90" s="25" t="s">
        <v>56</v>
      </c>
      <c r="N90" s="25" t="s">
        <v>56</v>
      </c>
      <c r="O90" s="256">
        <v>132.45406583333335</v>
      </c>
      <c r="P90" s="257">
        <v>145.69947241666668</v>
      </c>
      <c r="Q90" s="356" t="s">
        <v>947</v>
      </c>
      <c r="R90" s="375"/>
      <c r="S90" s="38"/>
    </row>
    <row r="91" spans="1:19" ht="31.5" customHeight="1" x14ac:dyDescent="0.2">
      <c r="A91" s="81">
        <v>89</v>
      </c>
      <c r="B91" s="25" t="s">
        <v>96</v>
      </c>
      <c r="C91" s="25" t="s">
        <v>58</v>
      </c>
      <c r="D91" s="356"/>
      <c r="E91" s="80" t="s">
        <v>72</v>
      </c>
      <c r="F91" s="374"/>
      <c r="G91" s="259" t="s">
        <v>476</v>
      </c>
      <c r="H91" s="50" t="s">
        <v>477</v>
      </c>
      <c r="I91" s="25" t="s">
        <v>54</v>
      </c>
      <c r="J91" s="25" t="s">
        <v>55</v>
      </c>
      <c r="K91" s="80">
        <v>50</v>
      </c>
      <c r="L91" s="25">
        <v>2</v>
      </c>
      <c r="M91" s="25" t="s">
        <v>56</v>
      </c>
      <c r="N91" s="25" t="s">
        <v>56</v>
      </c>
      <c r="O91" s="256">
        <v>59.090331083333332</v>
      </c>
      <c r="P91" s="257">
        <v>64.999364191666672</v>
      </c>
      <c r="Q91" s="356" t="s">
        <v>947</v>
      </c>
      <c r="R91" s="375"/>
      <c r="S91" s="38" t="s">
        <v>927</v>
      </c>
    </row>
    <row r="92" spans="1:19" ht="31.5" customHeight="1" x14ac:dyDescent="0.2">
      <c r="A92" s="81">
        <v>90</v>
      </c>
      <c r="B92" s="25" t="s">
        <v>96</v>
      </c>
      <c r="C92" s="25" t="s">
        <v>58</v>
      </c>
      <c r="D92" s="356"/>
      <c r="E92" s="80" t="s">
        <v>72</v>
      </c>
      <c r="F92" s="374"/>
      <c r="G92" s="259" t="s">
        <v>478</v>
      </c>
      <c r="H92" s="50" t="s">
        <v>479</v>
      </c>
      <c r="I92" s="25" t="s">
        <v>54</v>
      </c>
      <c r="J92" s="25" t="s">
        <v>55</v>
      </c>
      <c r="K92" s="80">
        <v>120</v>
      </c>
      <c r="L92" s="25">
        <v>2</v>
      </c>
      <c r="M92" s="25" t="s">
        <v>56</v>
      </c>
      <c r="N92" s="25" t="s">
        <v>56</v>
      </c>
      <c r="O92" s="256">
        <v>0</v>
      </c>
      <c r="P92" s="257">
        <v>0</v>
      </c>
      <c r="Q92" s="356" t="s">
        <v>947</v>
      </c>
      <c r="R92" s="375"/>
      <c r="S92" s="38" t="s">
        <v>927</v>
      </c>
    </row>
    <row r="93" spans="1:19" ht="31.5" customHeight="1" x14ac:dyDescent="0.2">
      <c r="A93" s="81">
        <v>91</v>
      </c>
      <c r="B93" s="25" t="s">
        <v>96</v>
      </c>
      <c r="C93" s="25" t="s">
        <v>58</v>
      </c>
      <c r="D93" s="356"/>
      <c r="E93" s="80" t="s">
        <v>72</v>
      </c>
      <c r="F93" s="374"/>
      <c r="G93" s="259" t="s">
        <v>480</v>
      </c>
      <c r="H93" s="50" t="s">
        <v>481</v>
      </c>
      <c r="I93" s="25" t="s">
        <v>54</v>
      </c>
      <c r="J93" s="25" t="s">
        <v>55</v>
      </c>
      <c r="K93" s="80">
        <v>120</v>
      </c>
      <c r="L93" s="25">
        <v>2</v>
      </c>
      <c r="M93" s="25" t="s">
        <v>56</v>
      </c>
      <c r="N93" s="25" t="s">
        <v>56</v>
      </c>
      <c r="O93" s="256">
        <v>113.623648</v>
      </c>
      <c r="P93" s="257">
        <v>124.98601280000001</v>
      </c>
      <c r="Q93" s="356" t="s">
        <v>947</v>
      </c>
      <c r="R93" s="375"/>
      <c r="S93" s="38" t="s">
        <v>936</v>
      </c>
    </row>
    <row r="94" spans="1:19" ht="31.5" customHeight="1" x14ac:dyDescent="0.2">
      <c r="A94" s="81">
        <v>92</v>
      </c>
      <c r="B94" s="25" t="s">
        <v>96</v>
      </c>
      <c r="C94" s="25" t="s">
        <v>58</v>
      </c>
      <c r="D94" s="356"/>
      <c r="E94" s="80" t="s">
        <v>72</v>
      </c>
      <c r="F94" s="374"/>
      <c r="G94" s="259" t="s">
        <v>482</v>
      </c>
      <c r="H94" s="50" t="s">
        <v>483</v>
      </c>
      <c r="I94" s="25" t="s">
        <v>54</v>
      </c>
      <c r="J94" s="25" t="s">
        <v>55</v>
      </c>
      <c r="K94" s="80">
        <v>120</v>
      </c>
      <c r="L94" s="25">
        <v>2</v>
      </c>
      <c r="M94" s="25" t="s">
        <v>56</v>
      </c>
      <c r="N94" s="25" t="s">
        <v>56</v>
      </c>
      <c r="O94" s="256">
        <v>10.307331628303499</v>
      </c>
      <c r="P94" s="257">
        <v>11.338064791133851</v>
      </c>
      <c r="Q94" s="356" t="s">
        <v>947</v>
      </c>
      <c r="R94" s="375"/>
      <c r="S94" s="38" t="s">
        <v>936</v>
      </c>
    </row>
    <row r="95" spans="1:19" ht="31.5" customHeight="1" x14ac:dyDescent="0.2">
      <c r="A95" s="81">
        <v>93</v>
      </c>
      <c r="B95" s="81" t="s">
        <v>96</v>
      </c>
      <c r="C95" s="81" t="s">
        <v>58</v>
      </c>
      <c r="D95" s="356">
        <v>15</v>
      </c>
      <c r="E95" s="75" t="s">
        <v>72</v>
      </c>
      <c r="F95" s="374" t="s">
        <v>122</v>
      </c>
      <c r="G95" s="264" t="s">
        <v>123</v>
      </c>
      <c r="H95" s="29" t="str">
        <f>E95&amp;"-"&amp;G95</f>
        <v>潍坊-咸阳电商分销商</v>
      </c>
      <c r="I95" s="81" t="s">
        <v>54</v>
      </c>
      <c r="J95" s="81" t="s">
        <v>55</v>
      </c>
      <c r="K95" s="263">
        <v>120</v>
      </c>
      <c r="L95" s="81">
        <v>2</v>
      </c>
      <c r="M95" s="81" t="s">
        <v>56</v>
      </c>
      <c r="N95" s="81" t="s">
        <v>56</v>
      </c>
      <c r="O95" s="254">
        <v>2039.649661416667</v>
      </c>
      <c r="P95" s="255">
        <v>2243.6146275583337</v>
      </c>
      <c r="Q95" s="356" t="s">
        <v>947</v>
      </c>
      <c r="R95" s="375">
        <v>9</v>
      </c>
      <c r="S95" s="85" t="s">
        <v>937</v>
      </c>
    </row>
    <row r="96" spans="1:19" ht="31.5" customHeight="1" x14ac:dyDescent="0.2">
      <c r="A96" s="81">
        <v>94</v>
      </c>
      <c r="B96" s="81" t="s">
        <v>96</v>
      </c>
      <c r="C96" s="81" t="s">
        <v>52</v>
      </c>
      <c r="D96" s="356"/>
      <c r="E96" s="75" t="s">
        <v>72</v>
      </c>
      <c r="F96" s="374"/>
      <c r="G96" s="258" t="s">
        <v>75</v>
      </c>
      <c r="H96" s="29" t="str">
        <f>E96&amp;"-"&amp;G96</f>
        <v>潍坊-西安</v>
      </c>
      <c r="I96" s="81" t="s">
        <v>54</v>
      </c>
      <c r="J96" s="81" t="s">
        <v>55</v>
      </c>
      <c r="K96" s="263">
        <v>120</v>
      </c>
      <c r="L96" s="81">
        <v>2</v>
      </c>
      <c r="M96" s="81" t="s">
        <v>56</v>
      </c>
      <c r="N96" s="81" t="s">
        <v>56</v>
      </c>
      <c r="O96" s="254">
        <v>103.71498250000002</v>
      </c>
      <c r="P96" s="255">
        <v>114.08648075000004</v>
      </c>
      <c r="Q96" s="356" t="s">
        <v>947</v>
      </c>
      <c r="R96" s="375"/>
      <c r="S96" s="85"/>
    </row>
    <row r="97" spans="1:19" ht="31.5" customHeight="1" x14ac:dyDescent="0.2">
      <c r="A97" s="81">
        <v>95</v>
      </c>
      <c r="B97" s="81" t="s">
        <v>96</v>
      </c>
      <c r="C97" s="81" t="s">
        <v>63</v>
      </c>
      <c r="D97" s="356"/>
      <c r="E97" s="75" t="s">
        <v>72</v>
      </c>
      <c r="F97" s="374"/>
      <c r="G97" s="258" t="s">
        <v>484</v>
      </c>
      <c r="H97" s="29" t="str">
        <f>E97&amp;"-"&amp;G97</f>
        <v>潍坊-西安电商仓</v>
      </c>
      <c r="I97" s="81" t="s">
        <v>54</v>
      </c>
      <c r="J97" s="81" t="s">
        <v>55</v>
      </c>
      <c r="K97" s="263">
        <v>120</v>
      </c>
      <c r="L97" s="81">
        <v>2</v>
      </c>
      <c r="M97" s="81" t="s">
        <v>56</v>
      </c>
      <c r="N97" s="81" t="s">
        <v>56</v>
      </c>
      <c r="O97" s="254">
        <v>212.39004458333332</v>
      </c>
      <c r="P97" s="255">
        <v>233.62904904166666</v>
      </c>
      <c r="Q97" s="356" t="s">
        <v>947</v>
      </c>
      <c r="R97" s="375"/>
      <c r="S97" s="85"/>
    </row>
    <row r="98" spans="1:19" ht="31.5" customHeight="1" x14ac:dyDescent="0.2">
      <c r="A98" s="81">
        <v>96</v>
      </c>
      <c r="B98" s="81" t="s">
        <v>96</v>
      </c>
      <c r="C98" s="81" t="s">
        <v>168</v>
      </c>
      <c r="D98" s="356"/>
      <c r="E98" s="75" t="s">
        <v>72</v>
      </c>
      <c r="F98" s="374"/>
      <c r="G98" s="258" t="s">
        <v>485</v>
      </c>
      <c r="H98" s="29" t="str">
        <f>E98&amp;"-"&amp;G98</f>
        <v>潍坊-陕西生产公司</v>
      </c>
      <c r="I98" s="81" t="s">
        <v>54</v>
      </c>
      <c r="J98" s="81" t="s">
        <v>55</v>
      </c>
      <c r="K98" s="263">
        <v>120</v>
      </c>
      <c r="L98" s="81">
        <v>2</v>
      </c>
      <c r="M98" s="81" t="s">
        <v>56</v>
      </c>
      <c r="N98" s="81" t="s">
        <v>56</v>
      </c>
      <c r="O98" s="254">
        <v>11.324666666666666</v>
      </c>
      <c r="P98" s="255">
        <v>12.457133333333333</v>
      </c>
      <c r="Q98" s="356" t="s">
        <v>947</v>
      </c>
      <c r="R98" s="375"/>
      <c r="S98" s="85"/>
    </row>
    <row r="99" spans="1:19" ht="31.5" customHeight="1" x14ac:dyDescent="0.2">
      <c r="A99" s="81">
        <v>97</v>
      </c>
      <c r="B99" s="81" t="s">
        <v>96</v>
      </c>
      <c r="C99" s="81" t="s">
        <v>125</v>
      </c>
      <c r="D99" s="81">
        <v>16</v>
      </c>
      <c r="E99" s="75" t="s">
        <v>72</v>
      </c>
      <c r="F99" s="258" t="s">
        <v>126</v>
      </c>
      <c r="G99" s="258" t="s">
        <v>126</v>
      </c>
      <c r="H99" s="29" t="str">
        <f>E99&amp;"-"&amp;G99</f>
        <v>潍坊-西安B2C仓</v>
      </c>
      <c r="I99" s="81" t="s">
        <v>54</v>
      </c>
      <c r="J99" s="81" t="s">
        <v>55</v>
      </c>
      <c r="K99" s="253">
        <v>120</v>
      </c>
      <c r="L99" s="81">
        <v>2</v>
      </c>
      <c r="M99" s="81" t="s">
        <v>56</v>
      </c>
      <c r="N99" s="81" t="s">
        <v>56</v>
      </c>
      <c r="O99" s="254">
        <v>691.48328274999994</v>
      </c>
      <c r="P99" s="261">
        <v>760.63161102499998</v>
      </c>
      <c r="Q99" s="81" t="s">
        <v>947</v>
      </c>
      <c r="R99" s="74">
        <v>2</v>
      </c>
      <c r="S99" s="85"/>
    </row>
    <row r="100" spans="1:19" ht="31.5" customHeight="1" x14ac:dyDescent="0.2">
      <c r="A100" s="81">
        <v>98</v>
      </c>
      <c r="B100" s="81" t="s">
        <v>96</v>
      </c>
      <c r="C100" s="81" t="s">
        <v>58</v>
      </c>
      <c r="D100" s="356">
        <v>17</v>
      </c>
      <c r="E100" s="75" t="s">
        <v>72</v>
      </c>
      <c r="F100" s="374" t="s">
        <v>19</v>
      </c>
      <c r="G100" s="264" t="s">
        <v>128</v>
      </c>
      <c r="H100" s="265" t="s">
        <v>129</v>
      </c>
      <c r="I100" s="81" t="s">
        <v>54</v>
      </c>
      <c r="J100" s="81" t="s">
        <v>55</v>
      </c>
      <c r="K100" s="263">
        <v>120</v>
      </c>
      <c r="L100" s="81">
        <v>3</v>
      </c>
      <c r="M100" s="81" t="s">
        <v>56</v>
      </c>
      <c r="N100" s="81" t="s">
        <v>56</v>
      </c>
      <c r="O100" s="254">
        <v>227.28710375</v>
      </c>
      <c r="P100" s="261">
        <v>250.01581412500002</v>
      </c>
      <c r="Q100" s="356" t="s">
        <v>947</v>
      </c>
      <c r="R100" s="375">
        <v>2</v>
      </c>
      <c r="S100" s="85"/>
    </row>
    <row r="101" spans="1:19" ht="31.5" customHeight="1" x14ac:dyDescent="0.2">
      <c r="A101" s="81">
        <v>99</v>
      </c>
      <c r="B101" s="81" t="s">
        <v>96</v>
      </c>
      <c r="C101" s="81" t="s">
        <v>52</v>
      </c>
      <c r="D101" s="356"/>
      <c r="E101" s="75" t="s">
        <v>72</v>
      </c>
      <c r="F101" s="374"/>
      <c r="G101" s="258" t="s">
        <v>19</v>
      </c>
      <c r="H101" s="29" t="s">
        <v>486</v>
      </c>
      <c r="I101" s="81" t="s">
        <v>54</v>
      </c>
      <c r="J101" s="81" t="s">
        <v>55</v>
      </c>
      <c r="K101" s="263">
        <v>120</v>
      </c>
      <c r="L101" s="81">
        <v>3</v>
      </c>
      <c r="M101" s="81" t="s">
        <v>56</v>
      </c>
      <c r="N101" s="81" t="s">
        <v>56</v>
      </c>
      <c r="O101" s="254">
        <v>17.3565</v>
      </c>
      <c r="P101" s="255">
        <v>19.092150000000004</v>
      </c>
      <c r="Q101" s="356" t="s">
        <v>947</v>
      </c>
      <c r="R101" s="375"/>
      <c r="S101" s="85"/>
    </row>
    <row r="102" spans="1:19" ht="31.5" customHeight="1" x14ac:dyDescent="0.2">
      <c r="A102" s="81">
        <v>100</v>
      </c>
      <c r="B102" s="81" t="s">
        <v>96</v>
      </c>
      <c r="C102" s="81" t="s">
        <v>63</v>
      </c>
      <c r="D102" s="356"/>
      <c r="E102" s="75" t="s">
        <v>72</v>
      </c>
      <c r="F102" s="374"/>
      <c r="G102" s="258" t="s">
        <v>487</v>
      </c>
      <c r="H102" s="29" t="s">
        <v>488</v>
      </c>
      <c r="I102" s="81" t="s">
        <v>54</v>
      </c>
      <c r="J102" s="81" t="s">
        <v>55</v>
      </c>
      <c r="K102" s="263">
        <v>120</v>
      </c>
      <c r="L102" s="81">
        <v>3</v>
      </c>
      <c r="M102" s="81" t="s">
        <v>56</v>
      </c>
      <c r="N102" s="81" t="s">
        <v>56</v>
      </c>
      <c r="O102" s="254">
        <v>0</v>
      </c>
      <c r="P102" s="255">
        <v>0</v>
      </c>
      <c r="Q102" s="356" t="s">
        <v>947</v>
      </c>
      <c r="R102" s="375"/>
      <c r="S102" s="85"/>
    </row>
    <row r="103" spans="1:19" ht="31.5" customHeight="1" x14ac:dyDescent="0.2">
      <c r="A103" s="81">
        <v>101</v>
      </c>
      <c r="B103" s="81" t="s">
        <v>96</v>
      </c>
      <c r="C103" s="81" t="s">
        <v>52</v>
      </c>
      <c r="D103" s="356"/>
      <c r="E103" s="75" t="s">
        <v>72</v>
      </c>
      <c r="F103" s="374"/>
      <c r="G103" s="258" t="s">
        <v>252</v>
      </c>
      <c r="H103" s="29" t="s">
        <v>489</v>
      </c>
      <c r="I103" s="81" t="s">
        <v>54</v>
      </c>
      <c r="J103" s="81" t="s">
        <v>55</v>
      </c>
      <c r="K103" s="263">
        <v>120</v>
      </c>
      <c r="L103" s="81">
        <v>3</v>
      </c>
      <c r="M103" s="81" t="s">
        <v>56</v>
      </c>
      <c r="N103" s="81" t="s">
        <v>56</v>
      </c>
      <c r="O103" s="254">
        <v>28.783012166666666</v>
      </c>
      <c r="P103" s="255">
        <v>31.661313383333336</v>
      </c>
      <c r="Q103" s="356" t="s">
        <v>947</v>
      </c>
      <c r="R103" s="375"/>
      <c r="S103" s="85"/>
    </row>
    <row r="104" spans="1:19" ht="31.5" customHeight="1" x14ac:dyDescent="0.2">
      <c r="A104" s="81">
        <v>102</v>
      </c>
      <c r="B104" s="81" t="s">
        <v>96</v>
      </c>
      <c r="C104" s="81" t="s">
        <v>125</v>
      </c>
      <c r="D104" s="356"/>
      <c r="E104" s="75" t="s">
        <v>72</v>
      </c>
      <c r="F104" s="374"/>
      <c r="G104" s="258" t="s">
        <v>490</v>
      </c>
      <c r="H104" s="29" t="s">
        <v>491</v>
      </c>
      <c r="I104" s="81" t="s">
        <v>54</v>
      </c>
      <c r="J104" s="81" t="s">
        <v>55</v>
      </c>
      <c r="K104" s="263">
        <v>120</v>
      </c>
      <c r="L104" s="81">
        <v>3</v>
      </c>
      <c r="M104" s="81" t="s">
        <v>56</v>
      </c>
      <c r="N104" s="81" t="s">
        <v>56</v>
      </c>
      <c r="O104" s="254">
        <v>0</v>
      </c>
      <c r="P104" s="261">
        <v>0</v>
      </c>
      <c r="Q104" s="356" t="s">
        <v>947</v>
      </c>
      <c r="R104" s="375"/>
      <c r="S104" s="85"/>
    </row>
    <row r="105" spans="1:19" ht="31.5" customHeight="1" x14ac:dyDescent="0.2">
      <c r="A105" s="81">
        <v>103</v>
      </c>
      <c r="B105" s="81" t="s">
        <v>96</v>
      </c>
      <c r="C105" s="81" t="s">
        <v>63</v>
      </c>
      <c r="D105" s="356"/>
      <c r="E105" s="75" t="s">
        <v>72</v>
      </c>
      <c r="F105" s="374"/>
      <c r="G105" s="258" t="s">
        <v>204</v>
      </c>
      <c r="H105" s="29" t="s">
        <v>492</v>
      </c>
      <c r="I105" s="81" t="s">
        <v>54</v>
      </c>
      <c r="J105" s="81" t="s">
        <v>55</v>
      </c>
      <c r="K105" s="263">
        <v>120</v>
      </c>
      <c r="L105" s="81">
        <v>3</v>
      </c>
      <c r="M105" s="81" t="s">
        <v>56</v>
      </c>
      <c r="N105" s="81" t="s">
        <v>56</v>
      </c>
      <c r="O105" s="254">
        <v>0</v>
      </c>
      <c r="P105" s="261">
        <v>0</v>
      </c>
      <c r="Q105" s="356" t="s">
        <v>947</v>
      </c>
      <c r="R105" s="375"/>
      <c r="S105" s="85"/>
    </row>
    <row r="106" spans="1:19" ht="31.5" customHeight="1" x14ac:dyDescent="0.2">
      <c r="A106" s="81">
        <v>104</v>
      </c>
      <c r="B106" s="81" t="s">
        <v>96</v>
      </c>
      <c r="C106" s="81" t="s">
        <v>125</v>
      </c>
      <c r="D106" s="356"/>
      <c r="E106" s="75" t="s">
        <v>72</v>
      </c>
      <c r="F106" s="374"/>
      <c r="G106" s="258" t="s">
        <v>493</v>
      </c>
      <c r="H106" s="29" t="s">
        <v>494</v>
      </c>
      <c r="I106" s="81" t="s">
        <v>54</v>
      </c>
      <c r="J106" s="81" t="s">
        <v>55</v>
      </c>
      <c r="K106" s="263">
        <v>120</v>
      </c>
      <c r="L106" s="81">
        <v>3</v>
      </c>
      <c r="M106" s="81" t="s">
        <v>56</v>
      </c>
      <c r="N106" s="81" t="s">
        <v>56</v>
      </c>
      <c r="O106" s="254">
        <v>0</v>
      </c>
      <c r="P106" s="261">
        <v>0</v>
      </c>
      <c r="Q106" s="356" t="s">
        <v>947</v>
      </c>
      <c r="R106" s="375"/>
      <c r="S106" s="85" t="s">
        <v>937</v>
      </c>
    </row>
    <row r="107" spans="1:19" ht="31.5" customHeight="1" x14ac:dyDescent="0.2">
      <c r="A107" s="81">
        <v>105</v>
      </c>
      <c r="B107" s="81" t="s">
        <v>96</v>
      </c>
      <c r="C107" s="81" t="s">
        <v>52</v>
      </c>
      <c r="D107" s="356">
        <v>18</v>
      </c>
      <c r="E107" s="75" t="s">
        <v>72</v>
      </c>
      <c r="F107" s="374" t="s">
        <v>71</v>
      </c>
      <c r="G107" s="258" t="s">
        <v>71</v>
      </c>
      <c r="H107" s="29" t="str">
        <f>E107&amp;"-"&amp;G107</f>
        <v>潍坊-太原</v>
      </c>
      <c r="I107" s="81" t="s">
        <v>54</v>
      </c>
      <c r="J107" s="81" t="s">
        <v>55</v>
      </c>
      <c r="K107" s="253">
        <v>120</v>
      </c>
      <c r="L107" s="81">
        <v>1</v>
      </c>
      <c r="M107" s="81" t="s">
        <v>56</v>
      </c>
      <c r="N107" s="81" t="s">
        <v>56</v>
      </c>
      <c r="O107" s="254">
        <v>3678.9326862499997</v>
      </c>
      <c r="P107" s="261">
        <v>4046.8259548750002</v>
      </c>
      <c r="Q107" s="356" t="s">
        <v>947</v>
      </c>
      <c r="R107" s="375">
        <v>10</v>
      </c>
      <c r="S107" s="85"/>
    </row>
    <row r="108" spans="1:19" ht="31.5" customHeight="1" x14ac:dyDescent="0.2">
      <c r="A108" s="81">
        <v>106</v>
      </c>
      <c r="B108" s="25" t="s">
        <v>96</v>
      </c>
      <c r="C108" s="25" t="s">
        <v>58</v>
      </c>
      <c r="D108" s="356"/>
      <c r="E108" s="80" t="s">
        <v>72</v>
      </c>
      <c r="F108" s="374"/>
      <c r="G108" s="259" t="s">
        <v>495</v>
      </c>
      <c r="H108" s="50" t="s">
        <v>496</v>
      </c>
      <c r="I108" s="25" t="s">
        <v>54</v>
      </c>
      <c r="J108" s="25" t="s">
        <v>55</v>
      </c>
      <c r="K108" s="25">
        <v>120</v>
      </c>
      <c r="L108" s="25">
        <v>1</v>
      </c>
      <c r="M108" s="25" t="s">
        <v>56</v>
      </c>
      <c r="N108" s="25" t="s">
        <v>56</v>
      </c>
      <c r="O108" s="256">
        <v>85.434498500000004</v>
      </c>
      <c r="P108" s="262">
        <v>93.977948350000005</v>
      </c>
      <c r="Q108" s="356" t="s">
        <v>947</v>
      </c>
      <c r="R108" s="375"/>
      <c r="S108" s="38" t="s">
        <v>938</v>
      </c>
    </row>
    <row r="109" spans="1:19" ht="31.5" customHeight="1" x14ac:dyDescent="0.2">
      <c r="A109" s="81">
        <v>107</v>
      </c>
      <c r="B109" s="25" t="s">
        <v>96</v>
      </c>
      <c r="C109" s="25" t="s">
        <v>58</v>
      </c>
      <c r="D109" s="356"/>
      <c r="E109" s="80" t="s">
        <v>72</v>
      </c>
      <c r="F109" s="374"/>
      <c r="G109" s="259" t="s">
        <v>497</v>
      </c>
      <c r="H109" s="50" t="s">
        <v>498</v>
      </c>
      <c r="I109" s="25" t="s">
        <v>54</v>
      </c>
      <c r="J109" s="25" t="s">
        <v>55</v>
      </c>
      <c r="K109" s="25">
        <v>120</v>
      </c>
      <c r="L109" s="25">
        <v>1</v>
      </c>
      <c r="M109" s="25" t="s">
        <v>56</v>
      </c>
      <c r="N109" s="25" t="s">
        <v>56</v>
      </c>
      <c r="O109" s="256">
        <v>0</v>
      </c>
      <c r="P109" s="262">
        <v>20</v>
      </c>
      <c r="Q109" s="356" t="s">
        <v>947</v>
      </c>
      <c r="R109" s="375"/>
      <c r="S109" s="38" t="s">
        <v>938</v>
      </c>
    </row>
    <row r="110" spans="1:19" ht="31.5" customHeight="1" x14ac:dyDescent="0.2">
      <c r="A110" s="81">
        <v>108</v>
      </c>
      <c r="B110" s="81" t="s">
        <v>96</v>
      </c>
      <c r="C110" s="81" t="s">
        <v>58</v>
      </c>
      <c r="D110" s="356">
        <v>19</v>
      </c>
      <c r="E110" s="75" t="s">
        <v>72</v>
      </c>
      <c r="F110" s="376" t="s">
        <v>131</v>
      </c>
      <c r="G110" s="264" t="s">
        <v>132</v>
      </c>
      <c r="H110" s="265" t="str">
        <f>E112&amp;"-"&amp;G110</f>
        <v>潍坊-常德生产公司</v>
      </c>
      <c r="I110" s="81" t="s">
        <v>54</v>
      </c>
      <c r="J110" s="81" t="s">
        <v>55</v>
      </c>
      <c r="K110" s="253">
        <v>120</v>
      </c>
      <c r="L110" s="81">
        <v>2</v>
      </c>
      <c r="M110" s="81" t="s">
        <v>56</v>
      </c>
      <c r="N110" s="81" t="s">
        <v>56</v>
      </c>
      <c r="O110" s="254">
        <v>37.524818916666668</v>
      </c>
      <c r="P110" s="261">
        <v>41.277300808333337</v>
      </c>
      <c r="Q110" s="356" t="s">
        <v>947</v>
      </c>
      <c r="R110" s="375">
        <v>0.5</v>
      </c>
      <c r="S110" s="85"/>
    </row>
    <row r="111" spans="1:19" ht="31.5" customHeight="1" x14ac:dyDescent="0.2">
      <c r="A111" s="81">
        <v>109</v>
      </c>
      <c r="B111" s="81" t="s">
        <v>96</v>
      </c>
      <c r="C111" s="81" t="s">
        <v>52</v>
      </c>
      <c r="D111" s="356"/>
      <c r="E111" s="75" t="s">
        <v>72</v>
      </c>
      <c r="F111" s="374"/>
      <c r="G111" s="258" t="s">
        <v>499</v>
      </c>
      <c r="H111" s="29" t="str">
        <f>E110&amp;"-"&amp;G111</f>
        <v>潍坊-长沙经营部</v>
      </c>
      <c r="I111" s="81" t="s">
        <v>54</v>
      </c>
      <c r="J111" s="81" t="s">
        <v>55</v>
      </c>
      <c r="K111" s="253">
        <v>120</v>
      </c>
      <c r="L111" s="81">
        <v>2</v>
      </c>
      <c r="M111" s="81" t="s">
        <v>56</v>
      </c>
      <c r="N111" s="81" t="s">
        <v>56</v>
      </c>
      <c r="O111" s="254">
        <v>27.975803333333332</v>
      </c>
      <c r="P111" s="261">
        <v>30.773383666666668</v>
      </c>
      <c r="Q111" s="356" t="s">
        <v>947</v>
      </c>
      <c r="R111" s="375"/>
      <c r="S111" s="85"/>
    </row>
    <row r="112" spans="1:19" ht="31.5" customHeight="1" x14ac:dyDescent="0.2">
      <c r="A112" s="81">
        <v>110</v>
      </c>
      <c r="B112" s="81" t="s">
        <v>96</v>
      </c>
      <c r="C112" s="81" t="s">
        <v>52</v>
      </c>
      <c r="D112" s="356"/>
      <c r="E112" s="75" t="s">
        <v>72</v>
      </c>
      <c r="F112" s="374"/>
      <c r="G112" s="258" t="s">
        <v>131</v>
      </c>
      <c r="H112" s="29" t="str">
        <f>E111&amp;"-"&amp;G112</f>
        <v>潍坊-常德</v>
      </c>
      <c r="I112" s="81" t="s">
        <v>54</v>
      </c>
      <c r="J112" s="81" t="s">
        <v>55</v>
      </c>
      <c r="K112" s="253">
        <v>120</v>
      </c>
      <c r="L112" s="81">
        <v>2</v>
      </c>
      <c r="M112" s="81" t="s">
        <v>56</v>
      </c>
      <c r="N112" s="81" t="s">
        <v>56</v>
      </c>
      <c r="O112" s="254">
        <v>0</v>
      </c>
      <c r="P112" s="261">
        <v>0</v>
      </c>
      <c r="Q112" s="356" t="s">
        <v>947</v>
      </c>
      <c r="R112" s="375"/>
      <c r="S112" s="85"/>
    </row>
    <row r="113" spans="1:19" ht="31.5" customHeight="1" x14ac:dyDescent="0.2">
      <c r="A113" s="81">
        <v>111</v>
      </c>
      <c r="B113" s="81" t="s">
        <v>96</v>
      </c>
      <c r="C113" s="81" t="s">
        <v>168</v>
      </c>
      <c r="D113" s="356"/>
      <c r="E113" s="75" t="s">
        <v>72</v>
      </c>
      <c r="F113" s="374"/>
      <c r="G113" s="258" t="s">
        <v>230</v>
      </c>
      <c r="H113" s="29" t="str">
        <f>E113&amp;"-"&amp;G113</f>
        <v>潍坊-衡阳</v>
      </c>
      <c r="I113" s="81" t="s">
        <v>54</v>
      </c>
      <c r="J113" s="81" t="s">
        <v>55</v>
      </c>
      <c r="K113" s="253">
        <v>120</v>
      </c>
      <c r="L113" s="81">
        <v>2</v>
      </c>
      <c r="M113" s="81" t="s">
        <v>56</v>
      </c>
      <c r="N113" s="81" t="s">
        <v>56</v>
      </c>
      <c r="O113" s="254">
        <v>0</v>
      </c>
      <c r="P113" s="261">
        <v>0</v>
      </c>
      <c r="Q113" s="356" t="s">
        <v>947</v>
      </c>
      <c r="R113" s="375"/>
      <c r="S113" s="85"/>
    </row>
    <row r="114" spans="1:19" ht="31.5" customHeight="1" x14ac:dyDescent="0.2">
      <c r="A114" s="81">
        <v>112</v>
      </c>
      <c r="B114" s="81" t="s">
        <v>96</v>
      </c>
      <c r="C114" s="81" t="s">
        <v>52</v>
      </c>
      <c r="D114" s="356"/>
      <c r="E114" s="75" t="s">
        <v>72</v>
      </c>
      <c r="F114" s="374"/>
      <c r="G114" s="266" t="s">
        <v>500</v>
      </c>
      <c r="H114" s="29" t="str">
        <f>E114&amp;"-"&amp;G114</f>
        <v>潍坊-长沙电商分销商</v>
      </c>
      <c r="I114" s="81" t="s">
        <v>54</v>
      </c>
      <c r="J114" s="81" t="s">
        <v>55</v>
      </c>
      <c r="K114" s="253">
        <v>120</v>
      </c>
      <c r="L114" s="81">
        <v>2</v>
      </c>
      <c r="M114" s="81" t="s">
        <v>56</v>
      </c>
      <c r="N114" s="81" t="s">
        <v>56</v>
      </c>
      <c r="O114" s="254">
        <v>0</v>
      </c>
      <c r="P114" s="261">
        <v>0</v>
      </c>
      <c r="Q114" s="356" t="s">
        <v>947</v>
      </c>
      <c r="R114" s="375"/>
      <c r="S114" s="85" t="s">
        <v>937</v>
      </c>
    </row>
    <row r="115" spans="1:19" ht="31.5" customHeight="1" x14ac:dyDescent="0.2">
      <c r="A115" s="81">
        <v>113</v>
      </c>
      <c r="B115" s="81" t="s">
        <v>96</v>
      </c>
      <c r="C115" s="81" t="s">
        <v>52</v>
      </c>
      <c r="D115" s="356">
        <v>20</v>
      </c>
      <c r="E115" s="75" t="s">
        <v>72</v>
      </c>
      <c r="F115" s="374" t="s">
        <v>134</v>
      </c>
      <c r="G115" s="258" t="s">
        <v>134</v>
      </c>
      <c r="H115" s="29" t="str">
        <f>E115&amp;"-"&amp;G115</f>
        <v>潍坊-孝感</v>
      </c>
      <c r="I115" s="81" t="s">
        <v>54</v>
      </c>
      <c r="J115" s="81" t="s">
        <v>55</v>
      </c>
      <c r="K115" s="253">
        <v>120</v>
      </c>
      <c r="L115" s="81">
        <v>2</v>
      </c>
      <c r="M115" s="81" t="s">
        <v>56</v>
      </c>
      <c r="N115" s="81" t="s">
        <v>56</v>
      </c>
      <c r="O115" s="254">
        <v>183.97479141666665</v>
      </c>
      <c r="P115" s="255">
        <v>202.37227055833333</v>
      </c>
      <c r="Q115" s="356" t="s">
        <v>947</v>
      </c>
      <c r="R115" s="375">
        <v>2</v>
      </c>
      <c r="S115" s="85"/>
    </row>
    <row r="116" spans="1:19" ht="31.5" customHeight="1" x14ac:dyDescent="0.2">
      <c r="A116" s="81">
        <v>114</v>
      </c>
      <c r="B116" s="81" t="s">
        <v>96</v>
      </c>
      <c r="C116" s="81" t="s">
        <v>52</v>
      </c>
      <c r="D116" s="356"/>
      <c r="E116" s="75" t="s">
        <v>72</v>
      </c>
      <c r="F116" s="374"/>
      <c r="G116" s="258" t="s">
        <v>77</v>
      </c>
      <c r="H116" s="29" t="str">
        <f>E116&amp;"-"&amp;G116</f>
        <v>潍坊-孝感电商仓</v>
      </c>
      <c r="I116" s="81" t="s">
        <v>54</v>
      </c>
      <c r="J116" s="81" t="s">
        <v>55</v>
      </c>
      <c r="K116" s="253">
        <v>120</v>
      </c>
      <c r="L116" s="81">
        <v>2</v>
      </c>
      <c r="M116" s="81" t="s">
        <v>56</v>
      </c>
      <c r="N116" s="81" t="s">
        <v>56</v>
      </c>
      <c r="O116" s="254">
        <v>187.39147966666667</v>
      </c>
      <c r="P116" s="255">
        <v>206.13062763333335</v>
      </c>
      <c r="Q116" s="356" t="s">
        <v>947</v>
      </c>
      <c r="R116" s="375"/>
      <c r="S116" s="85"/>
    </row>
    <row r="117" spans="1:19" ht="31.5" customHeight="1" x14ac:dyDescent="0.2">
      <c r="A117" s="81">
        <v>115</v>
      </c>
      <c r="B117" s="25" t="s">
        <v>96</v>
      </c>
      <c r="C117" s="25" t="s">
        <v>52</v>
      </c>
      <c r="D117" s="356"/>
      <c r="E117" s="80" t="s">
        <v>72</v>
      </c>
      <c r="F117" s="374"/>
      <c r="G117" s="259" t="s">
        <v>501</v>
      </c>
      <c r="H117" s="50" t="s">
        <v>502</v>
      </c>
      <c r="I117" s="25" t="s">
        <v>54</v>
      </c>
      <c r="J117" s="25" t="s">
        <v>55</v>
      </c>
      <c r="K117" s="25">
        <v>120</v>
      </c>
      <c r="L117" s="25">
        <v>2</v>
      </c>
      <c r="M117" s="25" t="s">
        <v>56</v>
      </c>
      <c r="N117" s="25" t="s">
        <v>56</v>
      </c>
      <c r="O117" s="256">
        <v>16.001666666666669</v>
      </c>
      <c r="P117" s="257">
        <v>17.601833333333339</v>
      </c>
      <c r="Q117" s="356" t="s">
        <v>947</v>
      </c>
      <c r="R117" s="375"/>
      <c r="S117" s="38" t="s">
        <v>936</v>
      </c>
    </row>
    <row r="118" spans="1:19" ht="31.5" customHeight="1" x14ac:dyDescent="0.2">
      <c r="A118" s="81">
        <v>116</v>
      </c>
      <c r="B118" s="25" t="s">
        <v>96</v>
      </c>
      <c r="C118" s="25" t="s">
        <v>58</v>
      </c>
      <c r="D118" s="356">
        <v>21</v>
      </c>
      <c r="E118" s="80" t="s">
        <v>72</v>
      </c>
      <c r="F118" s="376" t="s">
        <v>136</v>
      </c>
      <c r="G118" s="267" t="s">
        <v>137</v>
      </c>
      <c r="H118" s="268" t="s">
        <v>138</v>
      </c>
      <c r="I118" s="25" t="s">
        <v>54</v>
      </c>
      <c r="J118" s="25" t="s">
        <v>55</v>
      </c>
      <c r="K118" s="25">
        <v>120</v>
      </c>
      <c r="L118" s="25">
        <v>2</v>
      </c>
      <c r="M118" s="25" t="s">
        <v>56</v>
      </c>
      <c r="N118" s="25" t="s">
        <v>56</v>
      </c>
      <c r="O118" s="256">
        <v>15.33</v>
      </c>
      <c r="P118" s="262">
        <v>16.863000000000003</v>
      </c>
      <c r="Q118" s="356" t="s">
        <v>947</v>
      </c>
      <c r="R118" s="375">
        <v>0.5</v>
      </c>
      <c r="S118" s="85"/>
    </row>
    <row r="119" spans="1:19" ht="31.5" customHeight="1" x14ac:dyDescent="0.2">
      <c r="A119" s="81">
        <v>117</v>
      </c>
      <c r="B119" s="81" t="s">
        <v>96</v>
      </c>
      <c r="C119" s="81" t="s">
        <v>125</v>
      </c>
      <c r="D119" s="356"/>
      <c r="E119" s="75" t="s">
        <v>72</v>
      </c>
      <c r="F119" s="374"/>
      <c r="G119" s="258" t="s">
        <v>270</v>
      </c>
      <c r="H119" s="29" t="str">
        <f>E118&amp;"-"&amp;G119</f>
        <v>潍坊-武汉B2C仓</v>
      </c>
      <c r="I119" s="81" t="s">
        <v>54</v>
      </c>
      <c r="J119" s="81" t="s">
        <v>55</v>
      </c>
      <c r="K119" s="253">
        <v>120</v>
      </c>
      <c r="L119" s="81">
        <v>2</v>
      </c>
      <c r="M119" s="81" t="s">
        <v>56</v>
      </c>
      <c r="N119" s="81" t="s">
        <v>56</v>
      </c>
      <c r="O119" s="254">
        <v>0</v>
      </c>
      <c r="P119" s="255">
        <v>0</v>
      </c>
      <c r="Q119" s="356" t="s">
        <v>947</v>
      </c>
      <c r="R119" s="375"/>
      <c r="S119" s="85"/>
    </row>
    <row r="120" spans="1:19" ht="31.5" customHeight="1" x14ac:dyDescent="0.2">
      <c r="A120" s="81">
        <v>118</v>
      </c>
      <c r="B120" s="81" t="s">
        <v>96</v>
      </c>
      <c r="C120" s="81" t="s">
        <v>125</v>
      </c>
      <c r="D120" s="356"/>
      <c r="E120" s="80" t="s">
        <v>72</v>
      </c>
      <c r="F120" s="374"/>
      <c r="G120" s="258" t="s">
        <v>503</v>
      </c>
      <c r="H120" s="29" t="str">
        <f>E119&amp;"-"&amp;G120</f>
        <v>潍坊-武汉B2C前置仓</v>
      </c>
      <c r="I120" s="81" t="s">
        <v>54</v>
      </c>
      <c r="J120" s="81" t="s">
        <v>55</v>
      </c>
      <c r="K120" s="253">
        <v>120</v>
      </c>
      <c r="L120" s="81">
        <v>2</v>
      </c>
      <c r="M120" s="81" t="s">
        <v>56</v>
      </c>
      <c r="N120" s="81" t="s">
        <v>56</v>
      </c>
      <c r="O120" s="254">
        <v>0</v>
      </c>
      <c r="P120" s="261">
        <v>0</v>
      </c>
      <c r="Q120" s="356" t="s">
        <v>947</v>
      </c>
      <c r="R120" s="375"/>
      <c r="S120" s="38" t="s">
        <v>936</v>
      </c>
    </row>
    <row r="121" spans="1:19" ht="31.5" customHeight="1" x14ac:dyDescent="0.2">
      <c r="A121" s="81">
        <v>119</v>
      </c>
      <c r="B121" s="25" t="s">
        <v>96</v>
      </c>
      <c r="C121" s="25" t="s">
        <v>58</v>
      </c>
      <c r="D121" s="356"/>
      <c r="E121" s="80" t="s">
        <v>72</v>
      </c>
      <c r="F121" s="374"/>
      <c r="G121" s="259" t="s">
        <v>504</v>
      </c>
      <c r="H121" s="50" t="s">
        <v>505</v>
      </c>
      <c r="I121" s="25" t="s">
        <v>54</v>
      </c>
      <c r="J121" s="25" t="s">
        <v>55</v>
      </c>
      <c r="K121" s="25">
        <v>120</v>
      </c>
      <c r="L121" s="25">
        <v>2</v>
      </c>
      <c r="M121" s="25" t="s">
        <v>56</v>
      </c>
      <c r="N121" s="25" t="s">
        <v>56</v>
      </c>
      <c r="O121" s="256">
        <v>0</v>
      </c>
      <c r="P121" s="262">
        <v>10</v>
      </c>
      <c r="Q121" s="356" t="s">
        <v>947</v>
      </c>
      <c r="R121" s="375"/>
      <c r="S121" s="38" t="s">
        <v>936</v>
      </c>
    </row>
    <row r="122" spans="1:19" ht="31.5" customHeight="1" x14ac:dyDescent="0.2">
      <c r="A122" s="81">
        <v>120</v>
      </c>
      <c r="B122" s="25" t="s">
        <v>96</v>
      </c>
      <c r="C122" s="25" t="s">
        <v>58</v>
      </c>
      <c r="D122" s="356"/>
      <c r="E122" s="80" t="s">
        <v>72</v>
      </c>
      <c r="F122" s="374"/>
      <c r="G122" s="259" t="s">
        <v>506</v>
      </c>
      <c r="H122" s="50" t="s">
        <v>507</v>
      </c>
      <c r="I122" s="25" t="s">
        <v>54</v>
      </c>
      <c r="J122" s="25" t="s">
        <v>55</v>
      </c>
      <c r="K122" s="25">
        <v>120</v>
      </c>
      <c r="L122" s="25">
        <v>2</v>
      </c>
      <c r="M122" s="25" t="s">
        <v>56</v>
      </c>
      <c r="N122" s="25" t="s">
        <v>56</v>
      </c>
      <c r="O122" s="256">
        <v>0</v>
      </c>
      <c r="P122" s="262">
        <v>30</v>
      </c>
      <c r="Q122" s="356" t="s">
        <v>947</v>
      </c>
      <c r="R122" s="375"/>
      <c r="S122" s="38" t="s">
        <v>936</v>
      </c>
    </row>
    <row r="123" spans="1:19" ht="31.5" customHeight="1" x14ac:dyDescent="0.2">
      <c r="A123" s="81">
        <v>121</v>
      </c>
      <c r="B123" s="81" t="s">
        <v>96</v>
      </c>
      <c r="C123" s="81" t="s">
        <v>52</v>
      </c>
      <c r="D123" s="356">
        <v>22</v>
      </c>
      <c r="E123" s="75" t="s">
        <v>72</v>
      </c>
      <c r="F123" s="374" t="s">
        <v>139</v>
      </c>
      <c r="G123" s="264" t="s">
        <v>140</v>
      </c>
      <c r="H123" s="265" t="str">
        <f>E125&amp;"-"&amp;G123</f>
        <v>潍坊-晋江安东</v>
      </c>
      <c r="I123" s="81" t="s">
        <v>54</v>
      </c>
      <c r="J123" s="81" t="s">
        <v>55</v>
      </c>
      <c r="K123" s="253">
        <v>120</v>
      </c>
      <c r="L123" s="81">
        <v>3</v>
      </c>
      <c r="M123" s="81" t="s">
        <v>56</v>
      </c>
      <c r="N123" s="81" t="s">
        <v>56</v>
      </c>
      <c r="O123" s="254">
        <v>301.97832041666669</v>
      </c>
      <c r="P123" s="255">
        <v>332.17615245833338</v>
      </c>
      <c r="Q123" s="356" t="s">
        <v>947</v>
      </c>
      <c r="R123" s="375">
        <v>4</v>
      </c>
      <c r="S123" s="85"/>
    </row>
    <row r="124" spans="1:19" ht="31.5" customHeight="1" x14ac:dyDescent="0.2">
      <c r="A124" s="81">
        <v>122</v>
      </c>
      <c r="B124" s="81" t="s">
        <v>96</v>
      </c>
      <c r="C124" s="81" t="s">
        <v>52</v>
      </c>
      <c r="D124" s="356"/>
      <c r="E124" s="75" t="s">
        <v>72</v>
      </c>
      <c r="F124" s="374"/>
      <c r="G124" s="258" t="s">
        <v>139</v>
      </c>
      <c r="H124" s="29" t="str">
        <f>E123&amp;"-"&amp;G124</f>
        <v>潍坊-晋江</v>
      </c>
      <c r="I124" s="81" t="s">
        <v>54</v>
      </c>
      <c r="J124" s="81" t="s">
        <v>55</v>
      </c>
      <c r="K124" s="253">
        <v>120</v>
      </c>
      <c r="L124" s="81">
        <v>3</v>
      </c>
      <c r="M124" s="81" t="s">
        <v>56</v>
      </c>
      <c r="N124" s="81" t="s">
        <v>56</v>
      </c>
      <c r="O124" s="254">
        <v>288.36796041666668</v>
      </c>
      <c r="P124" s="255">
        <v>317.20475645833335</v>
      </c>
      <c r="Q124" s="356" t="s">
        <v>947</v>
      </c>
      <c r="R124" s="375"/>
      <c r="S124" s="85"/>
    </row>
    <row r="125" spans="1:19" ht="31.5" customHeight="1" x14ac:dyDescent="0.2">
      <c r="A125" s="81">
        <v>123</v>
      </c>
      <c r="B125" s="81" t="s">
        <v>96</v>
      </c>
      <c r="C125" s="81" t="s">
        <v>125</v>
      </c>
      <c r="D125" s="356"/>
      <c r="E125" s="75" t="s">
        <v>72</v>
      </c>
      <c r="F125" s="374"/>
      <c r="G125" s="258" t="s">
        <v>508</v>
      </c>
      <c r="H125" s="29" t="str">
        <f>E124&amp;"-"&amp;G125</f>
        <v>潍坊-晋江B2C仓</v>
      </c>
      <c r="I125" s="81" t="s">
        <v>54</v>
      </c>
      <c r="J125" s="81" t="s">
        <v>55</v>
      </c>
      <c r="K125" s="253">
        <v>120</v>
      </c>
      <c r="L125" s="81">
        <v>3</v>
      </c>
      <c r="M125" s="81" t="s">
        <v>56</v>
      </c>
      <c r="N125" s="81" t="s">
        <v>56</v>
      </c>
      <c r="O125" s="254">
        <v>0</v>
      </c>
      <c r="P125" s="255">
        <v>0</v>
      </c>
      <c r="Q125" s="356" t="s">
        <v>947</v>
      </c>
      <c r="R125" s="375"/>
      <c r="S125" s="85"/>
    </row>
    <row r="126" spans="1:19" ht="31.5" customHeight="1" x14ac:dyDescent="0.2">
      <c r="A126" s="81">
        <v>124</v>
      </c>
      <c r="B126" s="81" t="s">
        <v>96</v>
      </c>
      <c r="C126" s="81" t="s">
        <v>52</v>
      </c>
      <c r="D126" s="356"/>
      <c r="E126" s="75" t="s">
        <v>72</v>
      </c>
      <c r="F126" s="374"/>
      <c r="G126" s="258" t="s">
        <v>509</v>
      </c>
      <c r="H126" s="29" t="str">
        <f>E126&amp;"-"&amp;G126</f>
        <v>潍坊-福州</v>
      </c>
      <c r="I126" s="81" t="s">
        <v>54</v>
      </c>
      <c r="J126" s="81" t="s">
        <v>55</v>
      </c>
      <c r="K126" s="253">
        <v>120</v>
      </c>
      <c r="L126" s="81">
        <v>3</v>
      </c>
      <c r="M126" s="81" t="s">
        <v>56</v>
      </c>
      <c r="N126" s="81" t="s">
        <v>56</v>
      </c>
      <c r="O126" s="254">
        <v>189.52151558333333</v>
      </c>
      <c r="P126" s="261">
        <v>208.47366714166668</v>
      </c>
      <c r="Q126" s="356" t="s">
        <v>947</v>
      </c>
      <c r="R126" s="375"/>
      <c r="S126" s="85"/>
    </row>
    <row r="127" spans="1:19" ht="31.5" customHeight="1" x14ac:dyDescent="0.2">
      <c r="A127" s="81">
        <v>125</v>
      </c>
      <c r="B127" s="81" t="s">
        <v>96</v>
      </c>
      <c r="C127" s="81" t="s">
        <v>58</v>
      </c>
      <c r="D127" s="356">
        <v>23</v>
      </c>
      <c r="E127" s="75" t="s">
        <v>72</v>
      </c>
      <c r="F127" s="374" t="s">
        <v>142</v>
      </c>
      <c r="G127" s="258" t="s">
        <v>142</v>
      </c>
      <c r="H127" s="29" t="str">
        <f>E127&amp;"-"&amp;G127</f>
        <v>潍坊-潍坊电商分销商</v>
      </c>
      <c r="I127" s="81" t="s">
        <v>54</v>
      </c>
      <c r="J127" s="81" t="s">
        <v>55</v>
      </c>
      <c r="K127" s="75">
        <v>50</v>
      </c>
      <c r="L127" s="81">
        <v>0.5</v>
      </c>
      <c r="M127" s="81" t="s">
        <v>56</v>
      </c>
      <c r="N127" s="81" t="s">
        <v>56</v>
      </c>
      <c r="O127" s="254">
        <v>861.60905449931124</v>
      </c>
      <c r="P127" s="261">
        <v>947.76995994924243</v>
      </c>
      <c r="Q127" s="356" t="s">
        <v>947</v>
      </c>
      <c r="R127" s="375">
        <v>1</v>
      </c>
      <c r="S127" s="85" t="s">
        <v>939</v>
      </c>
    </row>
    <row r="128" spans="1:19" ht="31.5" customHeight="1" x14ac:dyDescent="0.2">
      <c r="A128" s="81">
        <v>126</v>
      </c>
      <c r="B128" s="25" t="s">
        <v>96</v>
      </c>
      <c r="C128" s="25" t="s">
        <v>58</v>
      </c>
      <c r="D128" s="356"/>
      <c r="E128" s="80" t="s">
        <v>72</v>
      </c>
      <c r="F128" s="374"/>
      <c r="G128" s="259" t="s">
        <v>510</v>
      </c>
      <c r="H128" s="50" t="s">
        <v>511</v>
      </c>
      <c r="I128" s="25" t="s">
        <v>54</v>
      </c>
      <c r="J128" s="25" t="s">
        <v>55</v>
      </c>
      <c r="K128" s="80">
        <v>35</v>
      </c>
      <c r="L128" s="25">
        <v>0.5</v>
      </c>
      <c r="M128" s="25" t="s">
        <v>56</v>
      </c>
      <c r="N128" s="25" t="s">
        <v>56</v>
      </c>
      <c r="O128" s="256">
        <v>61.570464135021176</v>
      </c>
      <c r="P128" s="262">
        <v>67.727510548523298</v>
      </c>
      <c r="Q128" s="356" t="s">
        <v>947</v>
      </c>
      <c r="R128" s="375"/>
      <c r="S128" s="38" t="s">
        <v>939</v>
      </c>
    </row>
    <row r="129" spans="1:19" ht="31.5" customHeight="1" x14ac:dyDescent="0.2">
      <c r="A129" s="81">
        <v>127</v>
      </c>
      <c r="B129" s="25" t="s">
        <v>96</v>
      </c>
      <c r="C129" s="25" t="s">
        <v>58</v>
      </c>
      <c r="D129" s="356"/>
      <c r="E129" s="80" t="s">
        <v>72</v>
      </c>
      <c r="F129" s="374"/>
      <c r="G129" s="259" t="s">
        <v>512</v>
      </c>
      <c r="H129" s="50" t="s">
        <v>513</v>
      </c>
      <c r="I129" s="25" t="s">
        <v>54</v>
      </c>
      <c r="J129" s="25" t="s">
        <v>55</v>
      </c>
      <c r="K129" s="80">
        <v>50</v>
      </c>
      <c r="L129" s="25">
        <v>0.5</v>
      </c>
      <c r="M129" s="25" t="s">
        <v>56</v>
      </c>
      <c r="N129" s="25" t="s">
        <v>56</v>
      </c>
      <c r="O129" s="256">
        <v>0</v>
      </c>
      <c r="P129" s="262">
        <v>0</v>
      </c>
      <c r="Q129" s="356" t="s">
        <v>947</v>
      </c>
      <c r="R129" s="375"/>
      <c r="S129" s="38" t="s">
        <v>939</v>
      </c>
    </row>
    <row r="130" spans="1:19" ht="31.5" customHeight="1" x14ac:dyDescent="0.2">
      <c r="A130" s="81">
        <v>128</v>
      </c>
      <c r="B130" s="25" t="s">
        <v>96</v>
      </c>
      <c r="C130" s="25" t="s">
        <v>58</v>
      </c>
      <c r="D130" s="356"/>
      <c r="E130" s="80" t="s">
        <v>72</v>
      </c>
      <c r="F130" s="374"/>
      <c r="G130" s="259" t="s">
        <v>514</v>
      </c>
      <c r="H130" s="50" t="s">
        <v>515</v>
      </c>
      <c r="I130" s="25" t="s">
        <v>54</v>
      </c>
      <c r="J130" s="25" t="s">
        <v>55</v>
      </c>
      <c r="K130" s="80">
        <v>50</v>
      </c>
      <c r="L130" s="25">
        <v>0.5</v>
      </c>
      <c r="M130" s="25" t="s">
        <v>56</v>
      </c>
      <c r="N130" s="25" t="s">
        <v>56</v>
      </c>
      <c r="O130" s="256">
        <v>38.061264656616416</v>
      </c>
      <c r="P130" s="262">
        <v>41.867391122278057</v>
      </c>
      <c r="Q130" s="356" t="s">
        <v>947</v>
      </c>
      <c r="R130" s="375"/>
      <c r="S130" s="38" t="s">
        <v>939</v>
      </c>
    </row>
    <row r="131" spans="1:19" ht="31.5" customHeight="1" x14ac:dyDescent="0.2">
      <c r="A131" s="81">
        <v>129</v>
      </c>
      <c r="B131" s="25" t="s">
        <v>96</v>
      </c>
      <c r="C131" s="25" t="s">
        <v>58</v>
      </c>
      <c r="D131" s="356"/>
      <c r="E131" s="80" t="s">
        <v>72</v>
      </c>
      <c r="F131" s="374"/>
      <c r="G131" s="259" t="s">
        <v>516</v>
      </c>
      <c r="H131" s="50" t="s">
        <v>517</v>
      </c>
      <c r="I131" s="25" t="s">
        <v>54</v>
      </c>
      <c r="J131" s="25" t="s">
        <v>55</v>
      </c>
      <c r="K131" s="80">
        <v>50</v>
      </c>
      <c r="L131" s="25">
        <v>0.5</v>
      </c>
      <c r="M131" s="25" t="s">
        <v>56</v>
      </c>
      <c r="N131" s="25" t="s">
        <v>56</v>
      </c>
      <c r="O131" s="256">
        <v>4.1916666666666664</v>
      </c>
      <c r="P131" s="262">
        <v>4.6108333333333338</v>
      </c>
      <c r="Q131" s="356" t="s">
        <v>947</v>
      </c>
      <c r="R131" s="375"/>
      <c r="S131" s="38" t="s">
        <v>939</v>
      </c>
    </row>
    <row r="132" spans="1:19" ht="31.5" customHeight="1" x14ac:dyDescent="0.2">
      <c r="A132" s="81">
        <v>130</v>
      </c>
      <c r="B132" s="81" t="s">
        <v>96</v>
      </c>
      <c r="C132" s="81" t="s">
        <v>58</v>
      </c>
      <c r="D132" s="81">
        <v>24</v>
      </c>
      <c r="E132" s="75" t="s">
        <v>72</v>
      </c>
      <c r="F132" s="258" t="s">
        <v>144</v>
      </c>
      <c r="G132" s="258" t="s">
        <v>144</v>
      </c>
      <c r="H132" s="29" t="str">
        <f t="shared" ref="H132:H147" si="4">E132&amp;"-"&amp;G132</f>
        <v>潍坊-北京电商分销商</v>
      </c>
      <c r="I132" s="81" t="s">
        <v>54</v>
      </c>
      <c r="J132" s="81" t="s">
        <v>55</v>
      </c>
      <c r="K132" s="81">
        <v>50</v>
      </c>
      <c r="L132" s="81">
        <v>1</v>
      </c>
      <c r="M132" s="81" t="s">
        <v>56</v>
      </c>
      <c r="N132" s="81" t="s">
        <v>56</v>
      </c>
      <c r="O132" s="254">
        <v>376.98152908457081</v>
      </c>
      <c r="P132" s="261">
        <v>414.67968199302794</v>
      </c>
      <c r="Q132" s="81" t="s">
        <v>947</v>
      </c>
      <c r="R132" s="74">
        <v>1</v>
      </c>
      <c r="S132" s="85" t="s">
        <v>939</v>
      </c>
    </row>
    <row r="133" spans="1:19" ht="31.5" customHeight="1" x14ac:dyDescent="0.2">
      <c r="A133" s="81">
        <v>131</v>
      </c>
      <c r="B133" s="81" t="s">
        <v>96</v>
      </c>
      <c r="C133" s="81" t="s">
        <v>58</v>
      </c>
      <c r="D133" s="81">
        <v>25</v>
      </c>
      <c r="E133" s="75" t="s">
        <v>72</v>
      </c>
      <c r="F133" s="258" t="s">
        <v>146</v>
      </c>
      <c r="G133" s="258" t="s">
        <v>146</v>
      </c>
      <c r="H133" s="29" t="str">
        <f t="shared" si="4"/>
        <v>潍坊-天津及河北电商分销商</v>
      </c>
      <c r="I133" s="81" t="s">
        <v>54</v>
      </c>
      <c r="J133" s="81" t="s">
        <v>55</v>
      </c>
      <c r="K133" s="75">
        <v>50</v>
      </c>
      <c r="L133" s="81">
        <v>1</v>
      </c>
      <c r="M133" s="81" t="s">
        <v>56</v>
      </c>
      <c r="N133" s="81" t="s">
        <v>56</v>
      </c>
      <c r="O133" s="254">
        <v>3996.2792670347371</v>
      </c>
      <c r="P133" s="261">
        <v>4395.9071937382114</v>
      </c>
      <c r="Q133" s="81" t="s">
        <v>947</v>
      </c>
      <c r="R133" s="74">
        <v>8</v>
      </c>
      <c r="S133" s="85" t="s">
        <v>939</v>
      </c>
    </row>
    <row r="134" spans="1:19" ht="31.5" customHeight="1" x14ac:dyDescent="0.2">
      <c r="A134" s="81">
        <v>132</v>
      </c>
      <c r="B134" s="81" t="s">
        <v>96</v>
      </c>
      <c r="C134" s="81" t="s">
        <v>78</v>
      </c>
      <c r="D134" s="356">
        <v>26</v>
      </c>
      <c r="E134" s="75" t="s">
        <v>72</v>
      </c>
      <c r="F134" s="374" t="s">
        <v>148</v>
      </c>
      <c r="G134" s="258" t="s">
        <v>149</v>
      </c>
      <c r="H134" s="29" t="str">
        <f t="shared" si="4"/>
        <v>潍坊-北京通州京东协同仓</v>
      </c>
      <c r="I134" s="81" t="s">
        <v>54</v>
      </c>
      <c r="J134" s="81" t="s">
        <v>55</v>
      </c>
      <c r="K134" s="75">
        <v>1</v>
      </c>
      <c r="L134" s="81">
        <v>1</v>
      </c>
      <c r="M134" s="81" t="s">
        <v>56</v>
      </c>
      <c r="N134" s="81" t="s">
        <v>56</v>
      </c>
      <c r="O134" s="254">
        <v>6040.7845200748343</v>
      </c>
      <c r="P134" s="269">
        <v>6644.8629720823183</v>
      </c>
      <c r="Q134" s="356" t="s">
        <v>947</v>
      </c>
      <c r="R134" s="375">
        <v>12</v>
      </c>
      <c r="S134" s="85"/>
    </row>
    <row r="135" spans="1:19" ht="31.5" customHeight="1" x14ac:dyDescent="0.2">
      <c r="A135" s="81">
        <v>133</v>
      </c>
      <c r="B135" s="81" t="s">
        <v>96</v>
      </c>
      <c r="C135" s="81" t="s">
        <v>78</v>
      </c>
      <c r="D135" s="356"/>
      <c r="E135" s="75" t="s">
        <v>72</v>
      </c>
      <c r="F135" s="374"/>
      <c r="G135" s="258" t="s">
        <v>518</v>
      </c>
      <c r="H135" s="29" t="str">
        <f t="shared" si="4"/>
        <v>潍坊-京东大兴仓（含电商分销仓直送平台）</v>
      </c>
      <c r="I135" s="81" t="s">
        <v>54</v>
      </c>
      <c r="J135" s="81" t="s">
        <v>55</v>
      </c>
      <c r="K135" s="75">
        <v>1</v>
      </c>
      <c r="L135" s="81">
        <v>1</v>
      </c>
      <c r="M135" s="81" t="s">
        <v>56</v>
      </c>
      <c r="N135" s="81" t="s">
        <v>81</v>
      </c>
      <c r="O135" s="254">
        <v>213.52196879194014</v>
      </c>
      <c r="P135" s="269">
        <v>234.87416567113416</v>
      </c>
      <c r="Q135" s="356" t="s">
        <v>947</v>
      </c>
      <c r="R135" s="375"/>
      <c r="S135" s="85" t="s">
        <v>154</v>
      </c>
    </row>
    <row r="136" spans="1:19" ht="31.5" customHeight="1" x14ac:dyDescent="0.2">
      <c r="A136" s="81">
        <v>134</v>
      </c>
      <c r="B136" s="81" t="s">
        <v>96</v>
      </c>
      <c r="C136" s="81" t="s">
        <v>78</v>
      </c>
      <c r="D136" s="356"/>
      <c r="E136" s="75" t="s">
        <v>72</v>
      </c>
      <c r="F136" s="374"/>
      <c r="G136" s="258" t="s">
        <v>519</v>
      </c>
      <c r="H136" s="29" t="str">
        <f t="shared" si="4"/>
        <v>潍坊-京东武清仓（含电商分销仓直送平台）</v>
      </c>
      <c r="I136" s="81" t="s">
        <v>54</v>
      </c>
      <c r="J136" s="81" t="s">
        <v>55</v>
      </c>
      <c r="K136" s="75">
        <v>1</v>
      </c>
      <c r="L136" s="81">
        <v>1</v>
      </c>
      <c r="M136" s="81" t="s">
        <v>56</v>
      </c>
      <c r="N136" s="81" t="s">
        <v>81</v>
      </c>
      <c r="O136" s="254">
        <v>192.95002997724347</v>
      </c>
      <c r="P136" s="269">
        <v>212.24503297496784</v>
      </c>
      <c r="Q136" s="356" t="s">
        <v>947</v>
      </c>
      <c r="R136" s="375"/>
      <c r="S136" s="85" t="s">
        <v>154</v>
      </c>
    </row>
    <row r="137" spans="1:19" ht="31.5" customHeight="1" x14ac:dyDescent="0.2">
      <c r="A137" s="81">
        <v>135</v>
      </c>
      <c r="B137" s="81" t="s">
        <v>96</v>
      </c>
      <c r="C137" s="81" t="s">
        <v>78</v>
      </c>
      <c r="D137" s="356"/>
      <c r="E137" s="75" t="s">
        <v>72</v>
      </c>
      <c r="F137" s="374"/>
      <c r="G137" s="258" t="s">
        <v>520</v>
      </c>
      <c r="H137" s="29" t="str">
        <f t="shared" si="4"/>
        <v>潍坊-京东顺义仓（含电商分销仓直送平台）</v>
      </c>
      <c r="I137" s="81" t="s">
        <v>54</v>
      </c>
      <c r="J137" s="81" t="s">
        <v>55</v>
      </c>
      <c r="K137" s="75">
        <v>1</v>
      </c>
      <c r="L137" s="81">
        <v>1</v>
      </c>
      <c r="M137" s="81" t="s">
        <v>56</v>
      </c>
      <c r="N137" s="81" t="s">
        <v>81</v>
      </c>
      <c r="O137" s="254">
        <v>0.31254185144272068</v>
      </c>
      <c r="P137" s="269">
        <v>0.34379603658699276</v>
      </c>
      <c r="Q137" s="356" t="s">
        <v>947</v>
      </c>
      <c r="R137" s="375"/>
      <c r="S137" s="85" t="s">
        <v>154</v>
      </c>
    </row>
    <row r="138" spans="1:19" ht="31.5" customHeight="1" x14ac:dyDescent="0.2">
      <c r="A138" s="81">
        <v>136</v>
      </c>
      <c r="B138" s="81" t="s">
        <v>96</v>
      </c>
      <c r="C138" s="81" t="s">
        <v>78</v>
      </c>
      <c r="D138" s="356"/>
      <c r="E138" s="75" t="s">
        <v>72</v>
      </c>
      <c r="F138" s="374"/>
      <c r="G138" s="258" t="s">
        <v>521</v>
      </c>
      <c r="H138" s="29" t="str">
        <f t="shared" si="4"/>
        <v>潍坊-京东及苏宁北辰仓（含电商分销仓直送平台）</v>
      </c>
      <c r="I138" s="81" t="s">
        <v>54</v>
      </c>
      <c r="J138" s="81" t="s">
        <v>55</v>
      </c>
      <c r="K138" s="75">
        <v>1</v>
      </c>
      <c r="L138" s="81">
        <v>1</v>
      </c>
      <c r="M138" s="81" t="s">
        <v>56</v>
      </c>
      <c r="N138" s="81" t="s">
        <v>81</v>
      </c>
      <c r="O138" s="254">
        <v>127.54830653709274</v>
      </c>
      <c r="P138" s="269">
        <v>140.30313719080203</v>
      </c>
      <c r="Q138" s="356" t="s">
        <v>947</v>
      </c>
      <c r="R138" s="375"/>
      <c r="S138" s="85" t="s">
        <v>154</v>
      </c>
    </row>
    <row r="139" spans="1:19" ht="31.5" customHeight="1" x14ac:dyDescent="0.2">
      <c r="A139" s="81">
        <v>137</v>
      </c>
      <c r="B139" s="81" t="s">
        <v>96</v>
      </c>
      <c r="C139" s="81" t="s">
        <v>78</v>
      </c>
      <c r="D139" s="356"/>
      <c r="E139" s="75" t="s">
        <v>72</v>
      </c>
      <c r="F139" s="374"/>
      <c r="G139" s="258" t="s">
        <v>522</v>
      </c>
      <c r="H139" s="29" t="str">
        <f t="shared" si="4"/>
        <v>潍坊-京东涿州仓（含电商分销仓直送平台）</v>
      </c>
      <c r="I139" s="81" t="s">
        <v>54</v>
      </c>
      <c r="J139" s="81" t="s">
        <v>55</v>
      </c>
      <c r="K139" s="75">
        <v>1</v>
      </c>
      <c r="L139" s="81">
        <v>1</v>
      </c>
      <c r="M139" s="81" t="s">
        <v>56</v>
      </c>
      <c r="N139" s="81" t="s">
        <v>81</v>
      </c>
      <c r="O139" s="254">
        <v>0</v>
      </c>
      <c r="P139" s="269">
        <v>0</v>
      </c>
      <c r="Q139" s="356" t="s">
        <v>947</v>
      </c>
      <c r="R139" s="375"/>
      <c r="S139" s="85" t="s">
        <v>154</v>
      </c>
    </row>
    <row r="140" spans="1:19" ht="31.5" customHeight="1" x14ac:dyDescent="0.2">
      <c r="A140" s="81">
        <v>138</v>
      </c>
      <c r="B140" s="81" t="s">
        <v>96</v>
      </c>
      <c r="C140" s="81" t="s">
        <v>78</v>
      </c>
      <c r="D140" s="356">
        <v>27</v>
      </c>
      <c r="E140" s="75" t="s">
        <v>72</v>
      </c>
      <c r="F140" s="374" t="s">
        <v>151</v>
      </c>
      <c r="G140" s="258" t="s">
        <v>152</v>
      </c>
      <c r="H140" s="29" t="str">
        <f t="shared" si="4"/>
        <v>潍坊-猫超顺义仓（含电商分销商直送平台）</v>
      </c>
      <c r="I140" s="81" t="s">
        <v>54</v>
      </c>
      <c r="J140" s="81" t="s">
        <v>55</v>
      </c>
      <c r="K140" s="75">
        <v>1</v>
      </c>
      <c r="L140" s="81">
        <v>1</v>
      </c>
      <c r="M140" s="81" t="s">
        <v>56</v>
      </c>
      <c r="N140" s="81" t="s">
        <v>81</v>
      </c>
      <c r="O140" s="254">
        <v>556.49670038505553</v>
      </c>
      <c r="P140" s="261">
        <v>612.14637042356117</v>
      </c>
      <c r="Q140" s="356" t="s">
        <v>947</v>
      </c>
      <c r="R140" s="375">
        <v>4</v>
      </c>
      <c r="S140" s="85" t="s">
        <v>154</v>
      </c>
    </row>
    <row r="141" spans="1:19" ht="31.5" customHeight="1" x14ac:dyDescent="0.2">
      <c r="A141" s="81">
        <v>139</v>
      </c>
      <c r="B141" s="81" t="s">
        <v>96</v>
      </c>
      <c r="C141" s="81" t="s">
        <v>78</v>
      </c>
      <c r="D141" s="356"/>
      <c r="E141" s="75" t="s">
        <v>72</v>
      </c>
      <c r="F141" s="374"/>
      <c r="G141" s="258" t="s">
        <v>523</v>
      </c>
      <c r="H141" s="29" t="str">
        <f t="shared" si="4"/>
        <v>潍坊-苏宁北京通州仓（含电商分销商直送平台）</v>
      </c>
      <c r="I141" s="81" t="s">
        <v>54</v>
      </c>
      <c r="J141" s="81" t="s">
        <v>55</v>
      </c>
      <c r="K141" s="75">
        <v>1</v>
      </c>
      <c r="L141" s="81">
        <v>1</v>
      </c>
      <c r="M141" s="81" t="s">
        <v>56</v>
      </c>
      <c r="N141" s="81" t="s">
        <v>81</v>
      </c>
      <c r="O141" s="254">
        <v>527.75815925837571</v>
      </c>
      <c r="P141" s="261">
        <v>580.53397518421332</v>
      </c>
      <c r="Q141" s="356" t="s">
        <v>947</v>
      </c>
      <c r="R141" s="375"/>
      <c r="S141" s="85" t="s">
        <v>154</v>
      </c>
    </row>
    <row r="142" spans="1:19" ht="31.5" customHeight="1" x14ac:dyDescent="0.2">
      <c r="A142" s="81">
        <v>140</v>
      </c>
      <c r="B142" s="81" t="s">
        <v>96</v>
      </c>
      <c r="C142" s="81" t="s">
        <v>78</v>
      </c>
      <c r="D142" s="356">
        <v>28</v>
      </c>
      <c r="E142" s="75" t="s">
        <v>72</v>
      </c>
      <c r="F142" s="374" t="s">
        <v>155</v>
      </c>
      <c r="G142" s="258" t="s">
        <v>156</v>
      </c>
      <c r="H142" s="29" t="str">
        <f t="shared" si="4"/>
        <v>潍坊-猫超天津武清仓（含电商分销商直送平台）</v>
      </c>
      <c r="I142" s="81" t="s">
        <v>54</v>
      </c>
      <c r="J142" s="81" t="s">
        <v>55</v>
      </c>
      <c r="K142" s="75">
        <v>1</v>
      </c>
      <c r="L142" s="81">
        <v>1</v>
      </c>
      <c r="M142" s="81" t="s">
        <v>56</v>
      </c>
      <c r="N142" s="81" t="s">
        <v>81</v>
      </c>
      <c r="O142" s="254">
        <v>1196.6783848297812</v>
      </c>
      <c r="P142" s="261">
        <v>1316.3462233127593</v>
      </c>
      <c r="Q142" s="356" t="s">
        <v>947</v>
      </c>
      <c r="R142" s="375">
        <v>4</v>
      </c>
      <c r="S142" s="85" t="s">
        <v>154</v>
      </c>
    </row>
    <row r="143" spans="1:19" ht="31.5" customHeight="1" x14ac:dyDescent="0.2">
      <c r="A143" s="81">
        <v>141</v>
      </c>
      <c r="B143" s="81" t="s">
        <v>96</v>
      </c>
      <c r="C143" s="81" t="s">
        <v>78</v>
      </c>
      <c r="D143" s="356"/>
      <c r="E143" s="75" t="s">
        <v>72</v>
      </c>
      <c r="F143" s="374"/>
      <c r="G143" s="258" t="s">
        <v>524</v>
      </c>
      <c r="H143" s="29" t="str">
        <f t="shared" si="4"/>
        <v>潍坊-天津唯品会</v>
      </c>
      <c r="I143" s="81" t="s">
        <v>54</v>
      </c>
      <c r="J143" s="81" t="s">
        <v>55</v>
      </c>
      <c r="K143" s="75">
        <v>1</v>
      </c>
      <c r="L143" s="81">
        <v>1</v>
      </c>
      <c r="M143" s="81" t="s">
        <v>56</v>
      </c>
      <c r="N143" s="81" t="s">
        <v>81</v>
      </c>
      <c r="O143" s="254">
        <v>0</v>
      </c>
      <c r="P143" s="261">
        <v>0</v>
      </c>
      <c r="Q143" s="356" t="s">
        <v>947</v>
      </c>
      <c r="R143" s="375"/>
      <c r="S143" s="85" t="s">
        <v>154</v>
      </c>
    </row>
    <row r="144" spans="1:19" ht="31.5" customHeight="1" x14ac:dyDescent="0.2">
      <c r="A144" s="81">
        <v>142</v>
      </c>
      <c r="B144" s="81" t="s">
        <v>96</v>
      </c>
      <c r="C144" s="81" t="s">
        <v>78</v>
      </c>
      <c r="D144" s="356">
        <v>29</v>
      </c>
      <c r="E144" s="75" t="s">
        <v>72</v>
      </c>
      <c r="F144" s="374" t="s">
        <v>158</v>
      </c>
      <c r="G144" s="258" t="s">
        <v>159</v>
      </c>
      <c r="H144" s="29" t="str">
        <f t="shared" si="4"/>
        <v>潍坊-京东德州仓（含电商分销商直送平台）</v>
      </c>
      <c r="I144" s="81" t="s">
        <v>54</v>
      </c>
      <c r="J144" s="81" t="s">
        <v>55</v>
      </c>
      <c r="K144" s="75">
        <v>1</v>
      </c>
      <c r="L144" s="81">
        <v>0.5</v>
      </c>
      <c r="M144" s="81" t="s">
        <v>56</v>
      </c>
      <c r="N144" s="81" t="s">
        <v>81</v>
      </c>
      <c r="O144" s="254">
        <v>2040.20834054597</v>
      </c>
      <c r="P144" s="261">
        <v>2244.2291746005671</v>
      </c>
      <c r="Q144" s="356" t="s">
        <v>947</v>
      </c>
      <c r="R144" s="375">
        <v>6</v>
      </c>
      <c r="S144" s="85" t="s">
        <v>161</v>
      </c>
    </row>
    <row r="145" spans="1:19" ht="31.5" customHeight="1" x14ac:dyDescent="0.2">
      <c r="A145" s="81">
        <v>143</v>
      </c>
      <c r="B145" s="81" t="s">
        <v>96</v>
      </c>
      <c r="C145" s="81" t="s">
        <v>78</v>
      </c>
      <c r="D145" s="356"/>
      <c r="E145" s="75" t="s">
        <v>72</v>
      </c>
      <c r="F145" s="374"/>
      <c r="G145" s="258" t="s">
        <v>525</v>
      </c>
      <c r="H145" s="29" t="str">
        <f t="shared" si="4"/>
        <v>潍坊-京东济南仓（含电商分销商直送平台）</v>
      </c>
      <c r="I145" s="81" t="s">
        <v>54</v>
      </c>
      <c r="J145" s="81" t="s">
        <v>55</v>
      </c>
      <c r="K145" s="75">
        <v>1</v>
      </c>
      <c r="L145" s="81">
        <v>0.5</v>
      </c>
      <c r="M145" s="81" t="s">
        <v>56</v>
      </c>
      <c r="N145" s="81" t="s">
        <v>81</v>
      </c>
      <c r="O145" s="254">
        <v>0</v>
      </c>
      <c r="P145" s="261">
        <v>0</v>
      </c>
      <c r="Q145" s="356" t="s">
        <v>947</v>
      </c>
      <c r="R145" s="375"/>
      <c r="S145" s="85" t="s">
        <v>161</v>
      </c>
    </row>
    <row r="146" spans="1:19" ht="31.5" customHeight="1" x14ac:dyDescent="0.2">
      <c r="A146" s="81">
        <v>144</v>
      </c>
      <c r="B146" s="81" t="s">
        <v>96</v>
      </c>
      <c r="C146" s="81" t="s">
        <v>78</v>
      </c>
      <c r="D146" s="356"/>
      <c r="E146" s="75" t="s">
        <v>72</v>
      </c>
      <c r="F146" s="374"/>
      <c r="G146" s="258" t="s">
        <v>526</v>
      </c>
      <c r="H146" s="29" t="str">
        <f t="shared" si="4"/>
        <v>潍坊-猫超济南仓（含电商分销商直送平台）</v>
      </c>
      <c r="I146" s="81" t="s">
        <v>54</v>
      </c>
      <c r="J146" s="81" t="s">
        <v>55</v>
      </c>
      <c r="K146" s="75">
        <v>1</v>
      </c>
      <c r="L146" s="81">
        <v>0.5</v>
      </c>
      <c r="M146" s="81" t="s">
        <v>56</v>
      </c>
      <c r="N146" s="81" t="s">
        <v>81</v>
      </c>
      <c r="O146" s="254">
        <v>599.47178375579097</v>
      </c>
      <c r="P146" s="261">
        <v>659.41896213137011</v>
      </c>
      <c r="Q146" s="356" t="s">
        <v>947</v>
      </c>
      <c r="R146" s="375"/>
      <c r="S146" s="85" t="s">
        <v>161</v>
      </c>
    </row>
    <row r="147" spans="1:19" ht="31.5" customHeight="1" x14ac:dyDescent="0.2">
      <c r="A147" s="81">
        <v>145</v>
      </c>
      <c r="B147" s="81" t="s">
        <v>96</v>
      </c>
      <c r="C147" s="81" t="s">
        <v>58</v>
      </c>
      <c r="D147" s="356"/>
      <c r="E147" s="75" t="s">
        <v>72</v>
      </c>
      <c r="F147" s="374"/>
      <c r="G147" s="258" t="s">
        <v>527</v>
      </c>
      <c r="H147" s="29" t="str">
        <f t="shared" si="4"/>
        <v>潍坊-济南电商分销商</v>
      </c>
      <c r="I147" s="81" t="s">
        <v>54</v>
      </c>
      <c r="J147" s="81" t="s">
        <v>55</v>
      </c>
      <c r="K147" s="81">
        <v>50</v>
      </c>
      <c r="L147" s="81">
        <v>0.5</v>
      </c>
      <c r="M147" s="81" t="s">
        <v>56</v>
      </c>
      <c r="N147" s="81" t="s">
        <v>56</v>
      </c>
      <c r="O147" s="254">
        <v>4.1750205761316836</v>
      </c>
      <c r="P147" s="261">
        <v>4.5925226337448528</v>
      </c>
      <c r="Q147" s="356" t="s">
        <v>947</v>
      </c>
      <c r="R147" s="375"/>
      <c r="S147" s="85" t="s">
        <v>937</v>
      </c>
    </row>
    <row r="148" spans="1:19" ht="31.5" customHeight="1" x14ac:dyDescent="0.2">
      <c r="A148" s="81">
        <v>146</v>
      </c>
      <c r="B148" s="25" t="s">
        <v>96</v>
      </c>
      <c r="C148" s="25" t="s">
        <v>58</v>
      </c>
      <c r="D148" s="356"/>
      <c r="E148" s="80" t="s">
        <v>72</v>
      </c>
      <c r="F148" s="374"/>
      <c r="G148" s="259" t="s">
        <v>528</v>
      </c>
      <c r="H148" s="50" t="s">
        <v>529</v>
      </c>
      <c r="I148" s="25" t="s">
        <v>54</v>
      </c>
      <c r="J148" s="25" t="s">
        <v>55</v>
      </c>
      <c r="K148" s="25">
        <v>50</v>
      </c>
      <c r="L148" s="25">
        <v>0.5</v>
      </c>
      <c r="M148" s="25" t="s">
        <v>56</v>
      </c>
      <c r="N148" s="25" t="s">
        <v>56</v>
      </c>
      <c r="O148" s="256">
        <v>389.86273771827047</v>
      </c>
      <c r="P148" s="262">
        <v>428.84901149009755</v>
      </c>
      <c r="Q148" s="356" t="s">
        <v>947</v>
      </c>
      <c r="R148" s="375"/>
      <c r="S148" s="38" t="s">
        <v>937</v>
      </c>
    </row>
    <row r="149" spans="1:19" ht="31.5" customHeight="1" x14ac:dyDescent="0.2">
      <c r="A149" s="81">
        <v>147</v>
      </c>
      <c r="B149" s="81" t="s">
        <v>96</v>
      </c>
      <c r="C149" s="81" t="s">
        <v>78</v>
      </c>
      <c r="D149" s="356">
        <v>30</v>
      </c>
      <c r="E149" s="75" t="s">
        <v>72</v>
      </c>
      <c r="F149" s="374" t="s">
        <v>162</v>
      </c>
      <c r="G149" s="258" t="s">
        <v>163</v>
      </c>
      <c r="H149" s="29" t="str">
        <f t="shared" ref="H149:H157" si="5">E149&amp;"-"&amp;G149</f>
        <v>潍坊-猫超青岛仓（含电商分销商直送平台）</v>
      </c>
      <c r="I149" s="81" t="s">
        <v>54</v>
      </c>
      <c r="J149" s="81" t="s">
        <v>55</v>
      </c>
      <c r="K149" s="75">
        <v>1</v>
      </c>
      <c r="L149" s="81">
        <v>0.5</v>
      </c>
      <c r="M149" s="81" t="s">
        <v>56</v>
      </c>
      <c r="N149" s="81" t="s">
        <v>81</v>
      </c>
      <c r="O149" s="254">
        <v>821.14131999719268</v>
      </c>
      <c r="P149" s="261">
        <v>903.25545199691203</v>
      </c>
      <c r="Q149" s="356" t="s">
        <v>947</v>
      </c>
      <c r="R149" s="375">
        <v>4</v>
      </c>
      <c r="S149" s="85" t="s">
        <v>161</v>
      </c>
    </row>
    <row r="150" spans="1:19" ht="31.5" customHeight="1" x14ac:dyDescent="0.2">
      <c r="A150" s="81">
        <v>148</v>
      </c>
      <c r="B150" s="81" t="s">
        <v>96</v>
      </c>
      <c r="C150" s="81" t="s">
        <v>78</v>
      </c>
      <c r="D150" s="356"/>
      <c r="E150" s="75" t="s">
        <v>72</v>
      </c>
      <c r="F150" s="374"/>
      <c r="G150" s="258" t="s">
        <v>530</v>
      </c>
      <c r="H150" s="29" t="str">
        <f t="shared" si="5"/>
        <v>潍坊-京东青岛仓（含电商分销商直送平台）</v>
      </c>
      <c r="I150" s="81" t="s">
        <v>54</v>
      </c>
      <c r="J150" s="81" t="s">
        <v>55</v>
      </c>
      <c r="K150" s="81">
        <v>1</v>
      </c>
      <c r="L150" s="81">
        <v>0.5</v>
      </c>
      <c r="M150" s="81" t="s">
        <v>56</v>
      </c>
      <c r="N150" s="81" t="s">
        <v>81</v>
      </c>
      <c r="O150" s="254">
        <v>602.24915324283984</v>
      </c>
      <c r="P150" s="261">
        <v>662.47406856712382</v>
      </c>
      <c r="Q150" s="356" t="s">
        <v>947</v>
      </c>
      <c r="R150" s="375"/>
      <c r="S150" s="85" t="s">
        <v>161</v>
      </c>
    </row>
    <row r="151" spans="1:19" ht="31.5" customHeight="1" x14ac:dyDescent="0.2">
      <c r="A151" s="81">
        <v>149</v>
      </c>
      <c r="B151" s="81" t="s">
        <v>96</v>
      </c>
      <c r="C151" s="81" t="s">
        <v>58</v>
      </c>
      <c r="D151" s="356"/>
      <c r="E151" s="75" t="s">
        <v>72</v>
      </c>
      <c r="F151" s="374"/>
      <c r="G151" s="258" t="s">
        <v>531</v>
      </c>
      <c r="H151" s="29" t="str">
        <f t="shared" si="5"/>
        <v>潍坊-青岛电商分销商</v>
      </c>
      <c r="I151" s="81" t="s">
        <v>54</v>
      </c>
      <c r="J151" s="81" t="s">
        <v>55</v>
      </c>
      <c r="K151" s="81">
        <v>50</v>
      </c>
      <c r="L151" s="81">
        <v>0.5</v>
      </c>
      <c r="M151" s="81" t="s">
        <v>56</v>
      </c>
      <c r="N151" s="81" t="s">
        <v>56</v>
      </c>
      <c r="O151" s="254">
        <v>724.02592766365967</v>
      </c>
      <c r="P151" s="261">
        <v>796.42852043002574</v>
      </c>
      <c r="Q151" s="356" t="s">
        <v>947</v>
      </c>
      <c r="R151" s="375"/>
      <c r="S151" s="85" t="s">
        <v>937</v>
      </c>
    </row>
    <row r="152" spans="1:19" ht="31.5" customHeight="1" x14ac:dyDescent="0.2">
      <c r="A152" s="81">
        <v>150</v>
      </c>
      <c r="B152" s="81" t="s">
        <v>96</v>
      </c>
      <c r="C152" s="81" t="s">
        <v>78</v>
      </c>
      <c r="D152" s="356">
        <v>31</v>
      </c>
      <c r="E152" s="75" t="s">
        <v>72</v>
      </c>
      <c r="F152" s="374" t="s">
        <v>165</v>
      </c>
      <c r="G152" s="258" t="s">
        <v>166</v>
      </c>
      <c r="H152" s="29" t="str">
        <f t="shared" si="5"/>
        <v>潍坊-猫超郑州仓（含电商分销商直送平台）</v>
      </c>
      <c r="I152" s="81" t="s">
        <v>54</v>
      </c>
      <c r="J152" s="81" t="s">
        <v>55</v>
      </c>
      <c r="K152" s="75">
        <v>1</v>
      </c>
      <c r="L152" s="81">
        <v>1</v>
      </c>
      <c r="M152" s="81" t="s">
        <v>56</v>
      </c>
      <c r="N152" s="81" t="s">
        <v>81</v>
      </c>
      <c r="O152" s="254">
        <v>907.37387178964991</v>
      </c>
      <c r="P152" s="261">
        <v>998.11125896861495</v>
      </c>
      <c r="Q152" s="356" t="s">
        <v>947</v>
      </c>
      <c r="R152" s="375">
        <v>6</v>
      </c>
      <c r="S152" s="85" t="s">
        <v>154</v>
      </c>
    </row>
    <row r="153" spans="1:19" ht="31.5" customHeight="1" x14ac:dyDescent="0.2">
      <c r="A153" s="81">
        <v>151</v>
      </c>
      <c r="B153" s="81" t="s">
        <v>96</v>
      </c>
      <c r="C153" s="81" t="s">
        <v>78</v>
      </c>
      <c r="D153" s="356"/>
      <c r="E153" s="75" t="s">
        <v>72</v>
      </c>
      <c r="F153" s="374"/>
      <c r="G153" s="258" t="s">
        <v>532</v>
      </c>
      <c r="H153" s="29" t="str">
        <f t="shared" si="5"/>
        <v>潍坊-京东郑州仓（含电商分销商直送平台）</v>
      </c>
      <c r="I153" s="81" t="s">
        <v>54</v>
      </c>
      <c r="J153" s="81" t="s">
        <v>55</v>
      </c>
      <c r="K153" s="75">
        <v>1</v>
      </c>
      <c r="L153" s="81">
        <v>1</v>
      </c>
      <c r="M153" s="81" t="s">
        <v>56</v>
      </c>
      <c r="N153" s="81" t="s">
        <v>81</v>
      </c>
      <c r="O153" s="254">
        <v>595.72594291909104</v>
      </c>
      <c r="P153" s="261">
        <v>655.29853721100017</v>
      </c>
      <c r="Q153" s="356" t="s">
        <v>947</v>
      </c>
      <c r="R153" s="375"/>
      <c r="S153" s="85" t="s">
        <v>154</v>
      </c>
    </row>
    <row r="154" spans="1:19" ht="31.5" customHeight="1" x14ac:dyDescent="0.2">
      <c r="A154" s="81">
        <v>152</v>
      </c>
      <c r="B154" s="81" t="s">
        <v>96</v>
      </c>
      <c r="C154" s="81" t="s">
        <v>58</v>
      </c>
      <c r="D154" s="356"/>
      <c r="E154" s="75" t="s">
        <v>72</v>
      </c>
      <c r="F154" s="374"/>
      <c r="G154" s="258" t="s">
        <v>533</v>
      </c>
      <c r="H154" s="29" t="str">
        <f t="shared" si="5"/>
        <v>潍坊-河南电商分销商</v>
      </c>
      <c r="I154" s="81" t="s">
        <v>54</v>
      </c>
      <c r="J154" s="81" t="s">
        <v>55</v>
      </c>
      <c r="K154" s="81">
        <v>50</v>
      </c>
      <c r="L154" s="81">
        <v>1</v>
      </c>
      <c r="M154" s="81" t="s">
        <v>56</v>
      </c>
      <c r="N154" s="81" t="s">
        <v>56</v>
      </c>
      <c r="O154" s="254">
        <v>52.801697220770357</v>
      </c>
      <c r="P154" s="261">
        <v>58.081866942847398</v>
      </c>
      <c r="Q154" s="356" t="s">
        <v>947</v>
      </c>
      <c r="R154" s="375"/>
      <c r="S154" s="85" t="s">
        <v>937</v>
      </c>
    </row>
    <row r="155" spans="1:19" ht="31.5" customHeight="1" x14ac:dyDescent="0.2">
      <c r="A155" s="81">
        <v>153</v>
      </c>
      <c r="B155" s="81" t="s">
        <v>96</v>
      </c>
      <c r="C155" s="81" t="s">
        <v>168</v>
      </c>
      <c r="D155" s="356">
        <v>32</v>
      </c>
      <c r="E155" s="75" t="s">
        <v>72</v>
      </c>
      <c r="F155" s="374" t="s">
        <v>169</v>
      </c>
      <c r="G155" s="258" t="s">
        <v>169</v>
      </c>
      <c r="H155" s="29" t="str">
        <f t="shared" si="5"/>
        <v>潍坊-抚顺一次分切原纸</v>
      </c>
      <c r="I155" s="81" t="s">
        <v>171</v>
      </c>
      <c r="J155" s="81" t="s">
        <v>94</v>
      </c>
      <c r="K155" s="75">
        <v>10</v>
      </c>
      <c r="L155" s="81">
        <v>2</v>
      </c>
      <c r="M155" s="81" t="s">
        <v>56</v>
      </c>
      <c r="N155" s="81" t="s">
        <v>56</v>
      </c>
      <c r="O155" s="254">
        <v>1291.2724999999998</v>
      </c>
      <c r="P155" s="261">
        <v>1420.3997499999998</v>
      </c>
      <c r="Q155" s="356" t="s">
        <v>947</v>
      </c>
      <c r="R155" s="375">
        <v>35</v>
      </c>
      <c r="S155" s="59"/>
    </row>
    <row r="156" spans="1:19" ht="31.5" customHeight="1" x14ac:dyDescent="0.2">
      <c r="A156" s="81">
        <v>154</v>
      </c>
      <c r="B156" s="81" t="s">
        <v>96</v>
      </c>
      <c r="C156" s="81" t="s">
        <v>168</v>
      </c>
      <c r="D156" s="356"/>
      <c r="E156" s="75" t="s">
        <v>72</v>
      </c>
      <c r="F156" s="374"/>
      <c r="G156" s="258" t="s">
        <v>534</v>
      </c>
      <c r="H156" s="29" t="str">
        <f t="shared" si="5"/>
        <v>潍坊-抚顺复卷</v>
      </c>
      <c r="I156" s="81" t="s">
        <v>171</v>
      </c>
      <c r="J156" s="81" t="s">
        <v>94</v>
      </c>
      <c r="K156" s="75">
        <v>15</v>
      </c>
      <c r="L156" s="81">
        <v>2</v>
      </c>
      <c r="M156" s="81" t="s">
        <v>56</v>
      </c>
      <c r="N156" s="81" t="s">
        <v>56</v>
      </c>
      <c r="O156" s="254">
        <v>619.94448333333355</v>
      </c>
      <c r="P156" s="261">
        <v>681.93893166666692</v>
      </c>
      <c r="Q156" s="356" t="s">
        <v>947</v>
      </c>
      <c r="R156" s="375"/>
      <c r="S156" s="59"/>
    </row>
    <row r="157" spans="1:19" ht="31.5" customHeight="1" x14ac:dyDescent="0.2">
      <c r="A157" s="81">
        <v>155</v>
      </c>
      <c r="B157" s="81" t="s">
        <v>96</v>
      </c>
      <c r="C157" s="81" t="s">
        <v>168</v>
      </c>
      <c r="D157" s="356"/>
      <c r="E157" s="75" t="s">
        <v>72</v>
      </c>
      <c r="F157" s="374"/>
      <c r="G157" s="258" t="s">
        <v>535</v>
      </c>
      <c r="H157" s="29" t="str">
        <f t="shared" si="5"/>
        <v>潍坊-抚顺纸筒</v>
      </c>
      <c r="I157" s="81" t="s">
        <v>536</v>
      </c>
      <c r="J157" s="81" t="s">
        <v>537</v>
      </c>
      <c r="K157" s="75">
        <v>150</v>
      </c>
      <c r="L157" s="81">
        <v>2</v>
      </c>
      <c r="M157" s="81" t="s">
        <v>56</v>
      </c>
      <c r="N157" s="81" t="s">
        <v>56</v>
      </c>
      <c r="O157" s="254">
        <v>600.91666666666663</v>
      </c>
      <c r="P157" s="261">
        <v>661.00833333333333</v>
      </c>
      <c r="Q157" s="356" t="s">
        <v>947</v>
      </c>
      <c r="R157" s="375"/>
      <c r="S157" s="59"/>
    </row>
    <row r="158" spans="1:19" ht="31.5" customHeight="1" x14ac:dyDescent="0.2">
      <c r="A158" s="81">
        <v>156</v>
      </c>
      <c r="B158" s="25" t="s">
        <v>96</v>
      </c>
      <c r="C158" s="25" t="s">
        <v>168</v>
      </c>
      <c r="D158" s="356"/>
      <c r="E158" s="80" t="s">
        <v>72</v>
      </c>
      <c r="F158" s="374"/>
      <c r="G158" s="259" t="s">
        <v>538</v>
      </c>
      <c r="H158" s="50" t="s">
        <v>539</v>
      </c>
      <c r="I158" s="25" t="s">
        <v>540</v>
      </c>
      <c r="J158" s="25" t="s">
        <v>94</v>
      </c>
      <c r="K158" s="80">
        <v>15</v>
      </c>
      <c r="L158" s="25">
        <v>2</v>
      </c>
      <c r="M158" s="25" t="s">
        <v>56</v>
      </c>
      <c r="N158" s="25" t="s">
        <v>56</v>
      </c>
      <c r="O158" s="256">
        <v>90</v>
      </c>
      <c r="P158" s="262">
        <v>99.000000000000014</v>
      </c>
      <c r="Q158" s="356" t="s">
        <v>947</v>
      </c>
      <c r="R158" s="375"/>
      <c r="S158" s="60"/>
    </row>
    <row r="159" spans="1:19" ht="31.5" customHeight="1" x14ac:dyDescent="0.2">
      <c r="A159" s="81">
        <v>157</v>
      </c>
      <c r="B159" s="25" t="s">
        <v>96</v>
      </c>
      <c r="C159" s="25" t="s">
        <v>168</v>
      </c>
      <c r="D159" s="356"/>
      <c r="E159" s="80" t="s">
        <v>72</v>
      </c>
      <c r="F159" s="374"/>
      <c r="G159" s="259" t="s">
        <v>541</v>
      </c>
      <c r="H159" s="50" t="s">
        <v>542</v>
      </c>
      <c r="I159" s="25" t="s">
        <v>466</v>
      </c>
      <c r="J159" s="25" t="s">
        <v>94</v>
      </c>
      <c r="K159" s="80">
        <v>1E-3</v>
      </c>
      <c r="L159" s="25">
        <v>2</v>
      </c>
      <c r="M159" s="25" t="s">
        <v>56</v>
      </c>
      <c r="N159" s="25" t="s">
        <v>56</v>
      </c>
      <c r="O159" s="256">
        <v>1</v>
      </c>
      <c r="P159" s="262">
        <v>1.1000000000000001</v>
      </c>
      <c r="Q159" s="356" t="s">
        <v>947</v>
      </c>
      <c r="R159" s="375"/>
      <c r="S159" s="60"/>
    </row>
    <row r="160" spans="1:19" ht="31.5" customHeight="1" x14ac:dyDescent="0.2">
      <c r="A160" s="81">
        <v>158</v>
      </c>
      <c r="B160" s="81" t="s">
        <v>96</v>
      </c>
      <c r="C160" s="81" t="s">
        <v>168</v>
      </c>
      <c r="D160" s="356">
        <v>33</v>
      </c>
      <c r="E160" s="75" t="s">
        <v>72</v>
      </c>
      <c r="F160" s="374" t="s">
        <v>172</v>
      </c>
      <c r="G160" s="258" t="s">
        <v>172</v>
      </c>
      <c r="H160" s="29" t="str">
        <f>E160&amp;"-"&amp;G160</f>
        <v>潍坊-天津一次分切原纸</v>
      </c>
      <c r="I160" s="81" t="s">
        <v>171</v>
      </c>
      <c r="J160" s="81" t="s">
        <v>94</v>
      </c>
      <c r="K160" s="75">
        <v>10</v>
      </c>
      <c r="L160" s="81">
        <v>1</v>
      </c>
      <c r="M160" s="81" t="s">
        <v>56</v>
      </c>
      <c r="N160" s="81" t="s">
        <v>56</v>
      </c>
      <c r="O160" s="254">
        <v>750.80391666666662</v>
      </c>
      <c r="P160" s="261">
        <v>825.88430833333337</v>
      </c>
      <c r="Q160" s="356" t="s">
        <v>947</v>
      </c>
      <c r="R160" s="375">
        <v>15</v>
      </c>
      <c r="S160" s="85"/>
    </row>
    <row r="161" spans="1:19" ht="31.5" customHeight="1" x14ac:dyDescent="0.2">
      <c r="A161" s="81">
        <v>159</v>
      </c>
      <c r="B161" s="81" t="s">
        <v>96</v>
      </c>
      <c r="C161" s="81" t="s">
        <v>168</v>
      </c>
      <c r="D161" s="356"/>
      <c r="E161" s="75" t="s">
        <v>72</v>
      </c>
      <c r="F161" s="374"/>
      <c r="G161" s="258" t="s">
        <v>543</v>
      </c>
      <c r="H161" s="29" t="str">
        <f>E161&amp;"-"&amp;G161</f>
        <v>潍坊-天津复卷</v>
      </c>
      <c r="I161" s="81" t="s">
        <v>171</v>
      </c>
      <c r="J161" s="81" t="s">
        <v>94</v>
      </c>
      <c r="K161" s="75">
        <v>15</v>
      </c>
      <c r="L161" s="81">
        <v>1</v>
      </c>
      <c r="M161" s="81" t="s">
        <v>56</v>
      </c>
      <c r="N161" s="81" t="s">
        <v>56</v>
      </c>
      <c r="O161" s="254">
        <v>531.40248333333341</v>
      </c>
      <c r="P161" s="261">
        <v>584.54273166666678</v>
      </c>
      <c r="Q161" s="356" t="s">
        <v>947</v>
      </c>
      <c r="R161" s="375"/>
      <c r="S161" s="85"/>
    </row>
    <row r="162" spans="1:19" ht="31.5" customHeight="1" x14ac:dyDescent="0.2">
      <c r="A162" s="81">
        <v>160</v>
      </c>
      <c r="B162" s="81" t="s">
        <v>96</v>
      </c>
      <c r="C162" s="81" t="s">
        <v>168</v>
      </c>
      <c r="D162" s="356"/>
      <c r="E162" s="75" t="s">
        <v>72</v>
      </c>
      <c r="F162" s="374"/>
      <c r="G162" s="258" t="s">
        <v>544</v>
      </c>
      <c r="H162" s="29" t="str">
        <f>E162&amp;"-"&amp;G162</f>
        <v>潍坊-天津纸筒</v>
      </c>
      <c r="I162" s="81" t="s">
        <v>466</v>
      </c>
      <c r="J162" s="81" t="s">
        <v>537</v>
      </c>
      <c r="K162" s="75">
        <v>150</v>
      </c>
      <c r="L162" s="81">
        <v>1</v>
      </c>
      <c r="M162" s="81" t="s">
        <v>56</v>
      </c>
      <c r="N162" s="81" t="s">
        <v>56</v>
      </c>
      <c r="O162" s="254">
        <v>308.41666666666669</v>
      </c>
      <c r="P162" s="261">
        <v>339.25833333333338</v>
      </c>
      <c r="Q162" s="356" t="s">
        <v>947</v>
      </c>
      <c r="R162" s="375"/>
      <c r="S162" s="85"/>
    </row>
    <row r="163" spans="1:19" ht="31.5" customHeight="1" x14ac:dyDescent="0.2">
      <c r="A163" s="81">
        <v>161</v>
      </c>
      <c r="B163" s="25" t="s">
        <v>96</v>
      </c>
      <c r="C163" s="25" t="s">
        <v>168</v>
      </c>
      <c r="D163" s="356"/>
      <c r="E163" s="80" t="s">
        <v>72</v>
      </c>
      <c r="F163" s="374"/>
      <c r="G163" s="259" t="s">
        <v>545</v>
      </c>
      <c r="H163" s="50" t="s">
        <v>546</v>
      </c>
      <c r="I163" s="25" t="s">
        <v>540</v>
      </c>
      <c r="J163" s="25" t="s">
        <v>94</v>
      </c>
      <c r="K163" s="80">
        <v>15</v>
      </c>
      <c r="L163" s="25">
        <v>1</v>
      </c>
      <c r="M163" s="25" t="s">
        <v>56</v>
      </c>
      <c r="N163" s="25" t="s">
        <v>56</v>
      </c>
      <c r="O163" s="256">
        <v>25</v>
      </c>
      <c r="P163" s="262">
        <v>25</v>
      </c>
      <c r="Q163" s="356" t="s">
        <v>947</v>
      </c>
      <c r="R163" s="375"/>
      <c r="S163" s="38"/>
    </row>
    <row r="164" spans="1:19" ht="31.5" customHeight="1" x14ac:dyDescent="0.2">
      <c r="A164" s="81">
        <v>162</v>
      </c>
      <c r="B164" s="25" t="s">
        <v>96</v>
      </c>
      <c r="C164" s="25" t="s">
        <v>168</v>
      </c>
      <c r="D164" s="356"/>
      <c r="E164" s="80" t="s">
        <v>72</v>
      </c>
      <c r="F164" s="374"/>
      <c r="G164" s="259" t="s">
        <v>547</v>
      </c>
      <c r="H164" s="50" t="s">
        <v>548</v>
      </c>
      <c r="I164" s="25" t="s">
        <v>466</v>
      </c>
      <c r="J164" s="25" t="s">
        <v>94</v>
      </c>
      <c r="K164" s="80">
        <v>1E-3</v>
      </c>
      <c r="L164" s="25">
        <v>1</v>
      </c>
      <c r="M164" s="25" t="s">
        <v>56</v>
      </c>
      <c r="N164" s="25" t="s">
        <v>56</v>
      </c>
      <c r="O164" s="256">
        <v>1</v>
      </c>
      <c r="P164" s="262">
        <v>1.1000000000000001</v>
      </c>
      <c r="Q164" s="356" t="s">
        <v>947</v>
      </c>
      <c r="R164" s="375"/>
      <c r="S164" s="38"/>
    </row>
    <row r="165" spans="1:19" ht="31.5" customHeight="1" x14ac:dyDescent="0.2">
      <c r="A165" s="81">
        <v>163</v>
      </c>
      <c r="B165" s="81" t="s">
        <v>96</v>
      </c>
      <c r="C165" s="81" t="s">
        <v>168</v>
      </c>
      <c r="D165" s="81">
        <v>34</v>
      </c>
      <c r="E165" s="75" t="s">
        <v>174</v>
      </c>
      <c r="F165" s="258" t="s">
        <v>72</v>
      </c>
      <c r="G165" s="258" t="s">
        <v>175</v>
      </c>
      <c r="H165" s="29" t="str">
        <f t="shared" ref="H165:H166" si="6">E165&amp;"-"&amp;G165</f>
        <v>黄岛港-潍坊进口木浆</v>
      </c>
      <c r="I165" s="81" t="s">
        <v>177</v>
      </c>
      <c r="J165" s="81" t="s">
        <v>94</v>
      </c>
      <c r="K165" s="81">
        <v>500</v>
      </c>
      <c r="L165" s="81">
        <v>1</v>
      </c>
      <c r="M165" s="81" t="s">
        <v>56</v>
      </c>
      <c r="N165" s="81" t="s">
        <v>56</v>
      </c>
      <c r="O165" s="254">
        <v>19923.070916666667</v>
      </c>
      <c r="P165" s="261">
        <v>21915.378008333337</v>
      </c>
      <c r="Q165" s="81" t="s">
        <v>947</v>
      </c>
      <c r="R165" s="74">
        <v>60</v>
      </c>
      <c r="S165" s="85" t="s">
        <v>178</v>
      </c>
    </row>
    <row r="166" spans="1:19" ht="31.5" customHeight="1" x14ac:dyDescent="0.2">
      <c r="A166" s="81">
        <v>164</v>
      </c>
      <c r="B166" s="81" t="s">
        <v>96</v>
      </c>
      <c r="C166" s="81" t="s">
        <v>58</v>
      </c>
      <c r="D166" s="81">
        <v>35</v>
      </c>
      <c r="E166" s="75" t="s">
        <v>72</v>
      </c>
      <c r="F166" s="75" t="s">
        <v>174</v>
      </c>
      <c r="G166" s="258" t="s">
        <v>179</v>
      </c>
      <c r="H166" s="29" t="str">
        <f t="shared" si="6"/>
        <v>潍坊-黄岛港出口原纸</v>
      </c>
      <c r="I166" s="270" t="s">
        <v>181</v>
      </c>
      <c r="J166" s="270" t="s">
        <v>182</v>
      </c>
      <c r="K166" s="81">
        <v>20</v>
      </c>
      <c r="L166" s="81">
        <v>1</v>
      </c>
      <c r="M166" s="81" t="s">
        <v>56</v>
      </c>
      <c r="N166" s="81" t="s">
        <v>56</v>
      </c>
      <c r="O166" s="254">
        <v>67.083333333333329</v>
      </c>
      <c r="P166" s="261">
        <v>73.791666666666671</v>
      </c>
      <c r="Q166" s="81" t="s">
        <v>947</v>
      </c>
      <c r="R166" s="74">
        <v>8</v>
      </c>
      <c r="S166" s="85" t="s">
        <v>183</v>
      </c>
    </row>
    <row r="167" spans="1:19" s="65" customFormat="1" ht="31.5" customHeight="1" x14ac:dyDescent="0.2">
      <c r="A167" s="81">
        <v>165</v>
      </c>
      <c r="B167" s="81" t="s">
        <v>13</v>
      </c>
      <c r="C167" s="81" t="s">
        <v>52</v>
      </c>
      <c r="D167" s="356">
        <v>1</v>
      </c>
      <c r="E167" s="81" t="s">
        <v>13</v>
      </c>
      <c r="F167" s="81" t="s">
        <v>118</v>
      </c>
      <c r="G167" s="109" t="s">
        <v>184</v>
      </c>
      <c r="H167" s="29" t="str">
        <f>E167&amp;"-"&amp;G167</f>
        <v>芜湖-合肥RDC</v>
      </c>
      <c r="I167" s="109" t="s">
        <v>54</v>
      </c>
      <c r="J167" s="109" t="s">
        <v>55</v>
      </c>
      <c r="K167" s="109">
        <v>120</v>
      </c>
      <c r="L167" s="81">
        <v>1</v>
      </c>
      <c r="M167" s="81" t="s">
        <v>81</v>
      </c>
      <c r="N167" s="81" t="s">
        <v>56</v>
      </c>
      <c r="O167" s="250">
        <v>7884.5994910000009</v>
      </c>
      <c r="P167" s="250">
        <v>7900</v>
      </c>
      <c r="Q167" s="356" t="s">
        <v>947</v>
      </c>
      <c r="R167" s="371">
        <v>10</v>
      </c>
      <c r="S167" s="110"/>
    </row>
    <row r="168" spans="1:19" s="65" customFormat="1" ht="31.5" customHeight="1" x14ac:dyDescent="0.2">
      <c r="A168" s="81">
        <v>166</v>
      </c>
      <c r="B168" s="81" t="s">
        <v>13</v>
      </c>
      <c r="C168" s="82" t="s">
        <v>58</v>
      </c>
      <c r="D168" s="356"/>
      <c r="E168" s="81" t="s">
        <v>13</v>
      </c>
      <c r="F168" s="81" t="s">
        <v>118</v>
      </c>
      <c r="G168" s="109" t="s">
        <v>549</v>
      </c>
      <c r="H168" s="29" t="str">
        <f>E168&amp;"-"&amp;G168</f>
        <v>芜湖-合肥客户、电商经销商</v>
      </c>
      <c r="I168" s="109" t="s">
        <v>54</v>
      </c>
      <c r="J168" s="109" t="s">
        <v>55</v>
      </c>
      <c r="K168" s="109">
        <v>50</v>
      </c>
      <c r="L168" s="82">
        <v>1</v>
      </c>
      <c r="M168" s="81" t="s">
        <v>81</v>
      </c>
      <c r="N168" s="81" t="s">
        <v>56</v>
      </c>
      <c r="O168" s="250">
        <v>123</v>
      </c>
      <c r="P168" s="87">
        <v>155</v>
      </c>
      <c r="Q168" s="356" t="s">
        <v>947</v>
      </c>
      <c r="R168" s="371"/>
      <c r="S168" s="110"/>
    </row>
    <row r="169" spans="1:19" s="65" customFormat="1" ht="31.5" customHeight="1" x14ac:dyDescent="0.2">
      <c r="A169" s="81">
        <v>167</v>
      </c>
      <c r="B169" s="81" t="s">
        <v>13</v>
      </c>
      <c r="C169" s="82" t="s">
        <v>58</v>
      </c>
      <c r="D169" s="356"/>
      <c r="E169" s="81" t="s">
        <v>13</v>
      </c>
      <c r="F169" s="81" t="s">
        <v>118</v>
      </c>
      <c r="G169" s="109" t="s">
        <v>550</v>
      </c>
      <c r="H169" s="29" t="str">
        <f>E169&amp;"-"&amp;G169</f>
        <v>芜湖-安徽商超（合肥永辉、蚌埠合家福、华运）</v>
      </c>
      <c r="I169" s="109" t="s">
        <v>54</v>
      </c>
      <c r="J169" s="109" t="s">
        <v>55</v>
      </c>
      <c r="K169" s="109">
        <v>120</v>
      </c>
      <c r="L169" s="82">
        <v>1</v>
      </c>
      <c r="M169" s="81" t="s">
        <v>81</v>
      </c>
      <c r="N169" s="81" t="s">
        <v>81</v>
      </c>
      <c r="O169" s="250"/>
      <c r="P169" s="87">
        <v>10</v>
      </c>
      <c r="Q169" s="356" t="s">
        <v>947</v>
      </c>
      <c r="R169" s="371"/>
      <c r="S169" s="110" t="s">
        <v>551</v>
      </c>
    </row>
    <row r="170" spans="1:19" s="65" customFormat="1" ht="31.5" customHeight="1" x14ac:dyDescent="0.2">
      <c r="A170" s="81">
        <v>168</v>
      </c>
      <c r="B170" s="81" t="s">
        <v>13</v>
      </c>
      <c r="C170" s="82" t="s">
        <v>58</v>
      </c>
      <c r="D170" s="356"/>
      <c r="E170" s="81" t="s">
        <v>13</v>
      </c>
      <c r="F170" s="81" t="s">
        <v>118</v>
      </c>
      <c r="G170" s="109" t="s">
        <v>552</v>
      </c>
      <c r="H170" s="29" t="str">
        <f>E170&amp;"-"&amp;G170</f>
        <v>芜湖-皖北客户、电商分销商</v>
      </c>
      <c r="I170" s="109" t="s">
        <v>54</v>
      </c>
      <c r="J170" s="109" t="s">
        <v>55</v>
      </c>
      <c r="K170" s="109">
        <v>50</v>
      </c>
      <c r="L170" s="82">
        <v>1</v>
      </c>
      <c r="M170" s="81" t="s">
        <v>81</v>
      </c>
      <c r="N170" s="81" t="s">
        <v>56</v>
      </c>
      <c r="O170" s="250">
        <v>226</v>
      </c>
      <c r="P170" s="87">
        <v>351</v>
      </c>
      <c r="Q170" s="356" t="s">
        <v>947</v>
      </c>
      <c r="R170" s="371"/>
      <c r="S170" s="110"/>
    </row>
    <row r="171" spans="1:19" s="65" customFormat="1" ht="31.5" customHeight="1" x14ac:dyDescent="0.2">
      <c r="A171" s="81">
        <v>169</v>
      </c>
      <c r="B171" s="81" t="s">
        <v>13</v>
      </c>
      <c r="C171" s="82" t="s">
        <v>58</v>
      </c>
      <c r="D171" s="356"/>
      <c r="E171" s="81" t="s">
        <v>13</v>
      </c>
      <c r="F171" s="81" t="s">
        <v>118</v>
      </c>
      <c r="G171" s="109" t="s">
        <v>553</v>
      </c>
      <c r="H171" s="29" t="str">
        <f t="shared" ref="H171:H234" si="7">E171&amp;"-"&amp;G171</f>
        <v>芜湖-芜湖客户、电商分销商</v>
      </c>
      <c r="I171" s="109" t="s">
        <v>54</v>
      </c>
      <c r="J171" s="109" t="s">
        <v>55</v>
      </c>
      <c r="K171" s="109">
        <v>50</v>
      </c>
      <c r="L171" s="82">
        <v>1</v>
      </c>
      <c r="M171" s="81" t="s">
        <v>81</v>
      </c>
      <c r="N171" s="81" t="s">
        <v>56</v>
      </c>
      <c r="O171" s="250">
        <v>957</v>
      </c>
      <c r="P171" s="87">
        <v>960</v>
      </c>
      <c r="Q171" s="356" t="s">
        <v>947</v>
      </c>
      <c r="R171" s="371"/>
      <c r="S171" s="110"/>
    </row>
    <row r="172" spans="1:19" s="65" customFormat="1" ht="31.5" customHeight="1" x14ac:dyDescent="0.2">
      <c r="A172" s="81">
        <v>170</v>
      </c>
      <c r="B172" s="81" t="s">
        <v>13</v>
      </c>
      <c r="C172" s="82" t="s">
        <v>58</v>
      </c>
      <c r="D172" s="356"/>
      <c r="E172" s="81" t="s">
        <v>13</v>
      </c>
      <c r="F172" s="81" t="s">
        <v>118</v>
      </c>
      <c r="G172" s="109" t="s">
        <v>554</v>
      </c>
      <c r="H172" s="29" t="str">
        <f t="shared" si="7"/>
        <v>芜湖-皖南客户、电商分销商</v>
      </c>
      <c r="I172" s="109" t="s">
        <v>54</v>
      </c>
      <c r="J172" s="109" t="s">
        <v>55</v>
      </c>
      <c r="K172" s="109">
        <v>50</v>
      </c>
      <c r="L172" s="92">
        <v>1</v>
      </c>
      <c r="M172" s="81" t="s">
        <v>81</v>
      </c>
      <c r="N172" s="81" t="s">
        <v>56</v>
      </c>
      <c r="O172" s="250">
        <v>166</v>
      </c>
      <c r="P172" s="248">
        <v>185</v>
      </c>
      <c r="Q172" s="356" t="s">
        <v>947</v>
      </c>
      <c r="R172" s="371"/>
      <c r="S172" s="110"/>
    </row>
    <row r="173" spans="1:19" s="65" customFormat="1" ht="31.5" customHeight="1" x14ac:dyDescent="0.2">
      <c r="A173" s="81">
        <v>171</v>
      </c>
      <c r="B173" s="81" t="s">
        <v>13</v>
      </c>
      <c r="C173" s="82" t="s">
        <v>168</v>
      </c>
      <c r="D173" s="356"/>
      <c r="E173" s="81" t="s">
        <v>13</v>
      </c>
      <c r="F173" s="81" t="s">
        <v>118</v>
      </c>
      <c r="G173" s="109" t="s">
        <v>555</v>
      </c>
      <c r="H173" s="29" t="str">
        <f t="shared" si="7"/>
        <v>芜湖-合肥内衬纸</v>
      </c>
      <c r="I173" s="109" t="s">
        <v>264</v>
      </c>
      <c r="J173" s="109" t="s">
        <v>94</v>
      </c>
      <c r="K173" s="109">
        <v>18</v>
      </c>
      <c r="L173" s="92">
        <v>1</v>
      </c>
      <c r="M173" s="25" t="s">
        <v>56</v>
      </c>
      <c r="N173" s="271" t="s">
        <v>56</v>
      </c>
      <c r="O173" s="250">
        <v>69</v>
      </c>
      <c r="P173" s="248">
        <v>85</v>
      </c>
      <c r="Q173" s="356" t="s">
        <v>947</v>
      </c>
      <c r="R173" s="371"/>
      <c r="S173" s="110" t="s">
        <v>556</v>
      </c>
    </row>
    <row r="174" spans="1:19" s="65" customFormat="1" ht="31.5" customHeight="1" x14ac:dyDescent="0.2">
      <c r="A174" s="81">
        <v>172</v>
      </c>
      <c r="B174" s="81" t="s">
        <v>13</v>
      </c>
      <c r="C174" s="82" t="s">
        <v>52</v>
      </c>
      <c r="D174" s="356">
        <v>2</v>
      </c>
      <c r="E174" s="81" t="s">
        <v>13</v>
      </c>
      <c r="F174" s="81" t="s">
        <v>185</v>
      </c>
      <c r="G174" s="109" t="s">
        <v>186</v>
      </c>
      <c r="H174" s="29" t="str">
        <f t="shared" si="7"/>
        <v>芜湖-上海RDC</v>
      </c>
      <c r="I174" s="109" t="s">
        <v>54</v>
      </c>
      <c r="J174" s="109" t="s">
        <v>55</v>
      </c>
      <c r="K174" s="109">
        <v>120</v>
      </c>
      <c r="L174" s="92">
        <v>1</v>
      </c>
      <c r="M174" s="81" t="s">
        <v>81</v>
      </c>
      <c r="N174" s="81" t="s">
        <v>56</v>
      </c>
      <c r="O174" s="250">
        <v>3551.3304062500006</v>
      </c>
      <c r="P174" s="248">
        <v>3850</v>
      </c>
      <c r="Q174" s="356" t="s">
        <v>947</v>
      </c>
      <c r="R174" s="371">
        <v>13</v>
      </c>
      <c r="S174" s="110"/>
    </row>
    <row r="175" spans="1:19" s="65" customFormat="1" ht="31.5" customHeight="1" x14ac:dyDescent="0.2">
      <c r="A175" s="81">
        <v>173</v>
      </c>
      <c r="B175" s="81" t="s">
        <v>13</v>
      </c>
      <c r="C175" s="82" t="s">
        <v>58</v>
      </c>
      <c r="D175" s="356"/>
      <c r="E175" s="81" t="s">
        <v>13</v>
      </c>
      <c r="F175" s="81" t="s">
        <v>185</v>
      </c>
      <c r="G175" s="109" t="s">
        <v>557</v>
      </c>
      <c r="H175" s="29" t="str">
        <f t="shared" si="7"/>
        <v>芜湖-上海客户、电商经销商</v>
      </c>
      <c r="I175" s="109" t="s">
        <v>54</v>
      </c>
      <c r="J175" s="109" t="s">
        <v>55</v>
      </c>
      <c r="K175" s="109">
        <v>50</v>
      </c>
      <c r="L175" s="92">
        <v>1</v>
      </c>
      <c r="M175" s="81" t="s">
        <v>81</v>
      </c>
      <c r="N175" s="25" t="s">
        <v>227</v>
      </c>
      <c r="O175" s="250">
        <v>1531</v>
      </c>
      <c r="P175" s="248">
        <v>1630</v>
      </c>
      <c r="Q175" s="356" t="s">
        <v>947</v>
      </c>
      <c r="R175" s="371"/>
      <c r="S175" s="110" t="s">
        <v>558</v>
      </c>
    </row>
    <row r="176" spans="1:19" s="65" customFormat="1" ht="31.5" customHeight="1" x14ac:dyDescent="0.2">
      <c r="A176" s="81">
        <v>174</v>
      </c>
      <c r="B176" s="81" t="s">
        <v>13</v>
      </c>
      <c r="C176" s="82" t="s">
        <v>52</v>
      </c>
      <c r="D176" s="356"/>
      <c r="E176" s="81" t="s">
        <v>13</v>
      </c>
      <c r="F176" s="81" t="s">
        <v>185</v>
      </c>
      <c r="G176" s="272" t="s">
        <v>976</v>
      </c>
      <c r="H176" s="29" t="str">
        <f t="shared" si="7"/>
        <v>芜湖-上海RDC（KFC产品）</v>
      </c>
      <c r="I176" s="109" t="s">
        <v>54</v>
      </c>
      <c r="J176" s="109" t="s">
        <v>55</v>
      </c>
      <c r="K176" s="109">
        <v>50</v>
      </c>
      <c r="L176" s="92">
        <v>1</v>
      </c>
      <c r="M176" s="81" t="s">
        <v>81</v>
      </c>
      <c r="N176" s="81" t="s">
        <v>56</v>
      </c>
      <c r="O176" s="250"/>
      <c r="P176" s="248">
        <v>10</v>
      </c>
      <c r="Q176" s="356" t="s">
        <v>947</v>
      </c>
      <c r="R176" s="371"/>
      <c r="S176" s="110" t="s">
        <v>559</v>
      </c>
    </row>
    <row r="177" spans="1:19" s="65" customFormat="1" ht="31.5" customHeight="1" x14ac:dyDescent="0.2">
      <c r="A177" s="81">
        <v>175</v>
      </c>
      <c r="B177" s="81" t="s">
        <v>13</v>
      </c>
      <c r="C177" s="82" t="s">
        <v>52</v>
      </c>
      <c r="D177" s="356">
        <v>3</v>
      </c>
      <c r="E177" s="81" t="s">
        <v>13</v>
      </c>
      <c r="F177" s="81" t="s">
        <v>139</v>
      </c>
      <c r="G177" s="109" t="s">
        <v>188</v>
      </c>
      <c r="H177" s="29" t="str">
        <f t="shared" si="7"/>
        <v>芜湖-晋江RDC、客户及电商分销商（含泉州）</v>
      </c>
      <c r="I177" s="109" t="s">
        <v>54</v>
      </c>
      <c r="J177" s="109" t="s">
        <v>55</v>
      </c>
      <c r="K177" s="109">
        <v>120</v>
      </c>
      <c r="L177" s="92">
        <v>2</v>
      </c>
      <c r="M177" s="81" t="s">
        <v>81</v>
      </c>
      <c r="N177" s="81" t="s">
        <v>56</v>
      </c>
      <c r="O177" s="250">
        <v>1087</v>
      </c>
      <c r="P177" s="248">
        <v>1350</v>
      </c>
      <c r="Q177" s="356" t="s">
        <v>947</v>
      </c>
      <c r="R177" s="371">
        <v>5</v>
      </c>
      <c r="S177" s="110"/>
    </row>
    <row r="178" spans="1:19" s="65" customFormat="1" ht="31.5" customHeight="1" x14ac:dyDescent="0.2">
      <c r="A178" s="81">
        <v>176</v>
      </c>
      <c r="B178" s="81" t="s">
        <v>13</v>
      </c>
      <c r="C178" s="82" t="s">
        <v>63</v>
      </c>
      <c r="D178" s="356"/>
      <c r="E178" s="81" t="s">
        <v>13</v>
      </c>
      <c r="F178" s="81" t="s">
        <v>139</v>
      </c>
      <c r="G178" s="109" t="s">
        <v>560</v>
      </c>
      <c r="H178" s="29" t="str">
        <f t="shared" si="7"/>
        <v>芜湖-晋江电商仓（含B2C仓)</v>
      </c>
      <c r="I178" s="109" t="s">
        <v>54</v>
      </c>
      <c r="J178" s="109" t="s">
        <v>55</v>
      </c>
      <c r="K178" s="109">
        <v>120</v>
      </c>
      <c r="L178" s="92">
        <v>2</v>
      </c>
      <c r="M178" s="81" t="s">
        <v>81</v>
      </c>
      <c r="N178" s="81" t="s">
        <v>56</v>
      </c>
      <c r="O178" s="250">
        <v>772.19517300000007</v>
      </c>
      <c r="P178" s="248">
        <v>865</v>
      </c>
      <c r="Q178" s="356" t="s">
        <v>947</v>
      </c>
      <c r="R178" s="371"/>
      <c r="S178" s="110" t="s">
        <v>190</v>
      </c>
    </row>
    <row r="179" spans="1:19" s="65" customFormat="1" ht="31.5" customHeight="1" x14ac:dyDescent="0.2">
      <c r="A179" s="81">
        <v>177</v>
      </c>
      <c r="B179" s="81" t="s">
        <v>13</v>
      </c>
      <c r="C179" s="82" t="s">
        <v>52</v>
      </c>
      <c r="D179" s="356"/>
      <c r="E179" s="81" t="s">
        <v>13</v>
      </c>
      <c r="F179" s="81" t="s">
        <v>139</v>
      </c>
      <c r="G179" s="109" t="s">
        <v>561</v>
      </c>
      <c r="H179" s="29" t="str">
        <f t="shared" si="7"/>
        <v>芜湖-福州RDC、客户、电商分销商</v>
      </c>
      <c r="I179" s="109" t="s">
        <v>54</v>
      </c>
      <c r="J179" s="109" t="s">
        <v>55</v>
      </c>
      <c r="K179" s="109">
        <v>120</v>
      </c>
      <c r="L179" s="92">
        <v>2</v>
      </c>
      <c r="M179" s="81" t="s">
        <v>81</v>
      </c>
      <c r="N179" s="81" t="s">
        <v>56</v>
      </c>
      <c r="O179" s="250">
        <v>184.0221335</v>
      </c>
      <c r="P179" s="248">
        <v>235</v>
      </c>
      <c r="Q179" s="356" t="s">
        <v>947</v>
      </c>
      <c r="R179" s="371"/>
      <c r="S179" s="110"/>
    </row>
    <row r="180" spans="1:19" s="65" customFormat="1" ht="31.5" customHeight="1" x14ac:dyDescent="0.2">
      <c r="A180" s="81">
        <v>178</v>
      </c>
      <c r="B180" s="81" t="s">
        <v>13</v>
      </c>
      <c r="C180" s="82" t="s">
        <v>63</v>
      </c>
      <c r="D180" s="356">
        <v>4</v>
      </c>
      <c r="E180" s="81" t="s">
        <v>13</v>
      </c>
      <c r="F180" s="81" t="s">
        <v>189</v>
      </c>
      <c r="G180" s="109" t="s">
        <v>189</v>
      </c>
      <c r="H180" s="29" t="str">
        <f t="shared" si="7"/>
        <v>芜湖-深圳电商仓</v>
      </c>
      <c r="I180" s="109" t="s">
        <v>54</v>
      </c>
      <c r="J180" s="109" t="s">
        <v>55</v>
      </c>
      <c r="K180" s="109">
        <v>120</v>
      </c>
      <c r="L180" s="92">
        <v>2</v>
      </c>
      <c r="M180" s="81" t="s">
        <v>81</v>
      </c>
      <c r="N180" s="81" t="s">
        <v>56</v>
      </c>
      <c r="O180" s="250">
        <v>1034.2102547500001</v>
      </c>
      <c r="P180" s="248">
        <v>1300</v>
      </c>
      <c r="Q180" s="356" t="s">
        <v>947</v>
      </c>
      <c r="R180" s="371">
        <v>5</v>
      </c>
      <c r="S180" s="110" t="s">
        <v>190</v>
      </c>
    </row>
    <row r="181" spans="1:19" s="65" customFormat="1" ht="31.5" customHeight="1" x14ac:dyDescent="0.2">
      <c r="A181" s="81">
        <v>179</v>
      </c>
      <c r="B181" s="81" t="s">
        <v>13</v>
      </c>
      <c r="C181" s="82" t="s">
        <v>52</v>
      </c>
      <c r="D181" s="356"/>
      <c r="E181" s="81" t="s">
        <v>13</v>
      </c>
      <c r="F181" s="81" t="s">
        <v>189</v>
      </c>
      <c r="G181" s="109" t="s">
        <v>562</v>
      </c>
      <c r="H181" s="29" t="str">
        <f t="shared" si="7"/>
        <v>芜湖-深圳RDC、客户、电商分销商（含东莞）</v>
      </c>
      <c r="I181" s="109" t="s">
        <v>54</v>
      </c>
      <c r="J181" s="109" t="s">
        <v>55</v>
      </c>
      <c r="K181" s="109">
        <v>120</v>
      </c>
      <c r="L181" s="92">
        <v>2</v>
      </c>
      <c r="M181" s="81" t="s">
        <v>81</v>
      </c>
      <c r="N181" s="81" t="s">
        <v>56</v>
      </c>
      <c r="O181" s="250">
        <v>138.93410499999999</v>
      </c>
      <c r="P181" s="248">
        <v>205</v>
      </c>
      <c r="Q181" s="356" t="s">
        <v>947</v>
      </c>
      <c r="R181" s="371"/>
      <c r="S181" s="110"/>
    </row>
    <row r="182" spans="1:19" s="65" customFormat="1" ht="31.5" customHeight="1" x14ac:dyDescent="0.2">
      <c r="A182" s="81">
        <v>180</v>
      </c>
      <c r="B182" s="81" t="s">
        <v>13</v>
      </c>
      <c r="C182" s="82" t="s">
        <v>52</v>
      </c>
      <c r="D182" s="356"/>
      <c r="E182" s="81" t="s">
        <v>13</v>
      </c>
      <c r="F182" s="81" t="s">
        <v>189</v>
      </c>
      <c r="G182" s="109" t="s">
        <v>563</v>
      </c>
      <c r="H182" s="29" t="str">
        <f t="shared" si="7"/>
        <v>芜湖-广州RDC、含客户、电商分销商</v>
      </c>
      <c r="I182" s="109" t="s">
        <v>54</v>
      </c>
      <c r="J182" s="109" t="s">
        <v>55</v>
      </c>
      <c r="K182" s="109">
        <v>120</v>
      </c>
      <c r="L182" s="92">
        <v>2</v>
      </c>
      <c r="M182" s="81" t="s">
        <v>81</v>
      </c>
      <c r="N182" s="81" t="s">
        <v>56</v>
      </c>
      <c r="O182" s="250">
        <v>31.401283500000002</v>
      </c>
      <c r="P182" s="248">
        <v>45</v>
      </c>
      <c r="Q182" s="356" t="s">
        <v>947</v>
      </c>
      <c r="R182" s="371"/>
      <c r="S182" s="110"/>
    </row>
    <row r="183" spans="1:19" s="65" customFormat="1" ht="31.5" customHeight="1" x14ac:dyDescent="0.2">
      <c r="A183" s="81">
        <v>181</v>
      </c>
      <c r="B183" s="81" t="s">
        <v>13</v>
      </c>
      <c r="C183" s="82" t="s">
        <v>63</v>
      </c>
      <c r="D183" s="356"/>
      <c r="E183" s="81" t="s">
        <v>13</v>
      </c>
      <c r="F183" s="81" t="s">
        <v>189</v>
      </c>
      <c r="G183" s="109" t="s">
        <v>564</v>
      </c>
      <c r="H183" s="29" t="str">
        <f t="shared" si="7"/>
        <v>芜湖-广州协同仓</v>
      </c>
      <c r="I183" s="109" t="s">
        <v>54</v>
      </c>
      <c r="J183" s="109" t="s">
        <v>55</v>
      </c>
      <c r="K183" s="109">
        <v>120</v>
      </c>
      <c r="L183" s="92">
        <v>2</v>
      </c>
      <c r="M183" s="81" t="s">
        <v>81</v>
      </c>
      <c r="N183" s="81" t="s">
        <v>56</v>
      </c>
      <c r="O183" s="250">
        <v>14.252749999999999</v>
      </c>
      <c r="P183" s="248">
        <v>23</v>
      </c>
      <c r="Q183" s="356" t="s">
        <v>947</v>
      </c>
      <c r="R183" s="371"/>
      <c r="S183" s="110" t="s">
        <v>190</v>
      </c>
    </row>
    <row r="184" spans="1:19" s="65" customFormat="1" ht="31.5" customHeight="1" x14ac:dyDescent="0.2">
      <c r="A184" s="81">
        <v>182</v>
      </c>
      <c r="B184" s="81" t="s">
        <v>13</v>
      </c>
      <c r="C184" s="82" t="s">
        <v>52</v>
      </c>
      <c r="D184" s="356"/>
      <c r="E184" s="81" t="s">
        <v>13</v>
      </c>
      <c r="F184" s="81" t="s">
        <v>189</v>
      </c>
      <c r="G184" s="109" t="s">
        <v>565</v>
      </c>
      <c r="H184" s="29" t="str">
        <f t="shared" si="7"/>
        <v>芜湖-茂名RDC、客户及电商分销商</v>
      </c>
      <c r="I184" s="109" t="s">
        <v>54</v>
      </c>
      <c r="J184" s="109" t="s">
        <v>55</v>
      </c>
      <c r="K184" s="109">
        <v>120</v>
      </c>
      <c r="L184" s="92">
        <v>2</v>
      </c>
      <c r="M184" s="81" t="s">
        <v>81</v>
      </c>
      <c r="N184" s="81" t="s">
        <v>56</v>
      </c>
      <c r="O184" s="250"/>
      <c r="P184" s="248">
        <v>10</v>
      </c>
      <c r="Q184" s="356" t="s">
        <v>947</v>
      </c>
      <c r="R184" s="371"/>
      <c r="S184" s="110"/>
    </row>
    <row r="185" spans="1:19" s="65" customFormat="1" ht="31.5" customHeight="1" x14ac:dyDescent="0.2">
      <c r="A185" s="81">
        <v>183</v>
      </c>
      <c r="B185" s="81" t="s">
        <v>13</v>
      </c>
      <c r="C185" s="82" t="s">
        <v>63</v>
      </c>
      <c r="D185" s="356">
        <v>5</v>
      </c>
      <c r="E185" s="81" t="s">
        <v>13</v>
      </c>
      <c r="F185" s="81" t="s">
        <v>191</v>
      </c>
      <c r="G185" s="109" t="s">
        <v>191</v>
      </c>
      <c r="H185" s="29" t="str">
        <f t="shared" si="7"/>
        <v>芜湖-潍坊电商仓</v>
      </c>
      <c r="I185" s="109" t="s">
        <v>54</v>
      </c>
      <c r="J185" s="109" t="s">
        <v>55</v>
      </c>
      <c r="K185" s="109">
        <v>120</v>
      </c>
      <c r="L185" s="92">
        <v>2</v>
      </c>
      <c r="M185" s="81" t="s">
        <v>81</v>
      </c>
      <c r="N185" s="81" t="s">
        <v>56</v>
      </c>
      <c r="O185" s="250">
        <v>204.76868950000002</v>
      </c>
      <c r="P185" s="248">
        <v>265</v>
      </c>
      <c r="Q185" s="356" t="s">
        <v>947</v>
      </c>
      <c r="R185" s="371">
        <v>5</v>
      </c>
      <c r="S185" s="110" t="s">
        <v>190</v>
      </c>
    </row>
    <row r="186" spans="1:19" s="65" customFormat="1" ht="31.5" customHeight="1" x14ac:dyDescent="0.2">
      <c r="A186" s="81">
        <v>184</v>
      </c>
      <c r="B186" s="81" t="s">
        <v>13</v>
      </c>
      <c r="C186" s="82" t="s">
        <v>52</v>
      </c>
      <c r="D186" s="356"/>
      <c r="E186" s="81" t="s">
        <v>13</v>
      </c>
      <c r="F186" s="81" t="s">
        <v>191</v>
      </c>
      <c r="G186" s="109" t="s">
        <v>566</v>
      </c>
      <c r="H186" s="29" t="str">
        <f t="shared" si="7"/>
        <v>芜湖-潍坊RDC、客户、电商分销商</v>
      </c>
      <c r="I186" s="109" t="s">
        <v>54</v>
      </c>
      <c r="J186" s="109" t="s">
        <v>55</v>
      </c>
      <c r="K186" s="109">
        <v>120</v>
      </c>
      <c r="L186" s="92">
        <v>2</v>
      </c>
      <c r="M186" s="81" t="s">
        <v>81</v>
      </c>
      <c r="N186" s="81" t="s">
        <v>56</v>
      </c>
      <c r="O186" s="250">
        <v>257</v>
      </c>
      <c r="P186" s="248">
        <v>283</v>
      </c>
      <c r="Q186" s="356" t="s">
        <v>947</v>
      </c>
      <c r="R186" s="371"/>
      <c r="S186" s="110"/>
    </row>
    <row r="187" spans="1:19" s="65" customFormat="1" ht="31.5" customHeight="1" x14ac:dyDescent="0.2">
      <c r="A187" s="81">
        <v>185</v>
      </c>
      <c r="B187" s="81" t="s">
        <v>13</v>
      </c>
      <c r="C187" s="82" t="s">
        <v>52</v>
      </c>
      <c r="D187" s="356"/>
      <c r="E187" s="81" t="s">
        <v>13</v>
      </c>
      <c r="F187" s="81" t="s">
        <v>191</v>
      </c>
      <c r="G187" s="109" t="s">
        <v>567</v>
      </c>
      <c r="H187" s="29" t="str">
        <f t="shared" si="7"/>
        <v>芜湖-临颍RDC、客户、电商分销商</v>
      </c>
      <c r="I187" s="109" t="s">
        <v>54</v>
      </c>
      <c r="J187" s="109" t="s">
        <v>55</v>
      </c>
      <c r="K187" s="109">
        <v>120</v>
      </c>
      <c r="L187" s="92">
        <v>2</v>
      </c>
      <c r="M187" s="81" t="s">
        <v>81</v>
      </c>
      <c r="N187" s="81" t="s">
        <v>56</v>
      </c>
      <c r="O187" s="250">
        <v>580</v>
      </c>
      <c r="P187" s="248">
        <v>605</v>
      </c>
      <c r="Q187" s="356" t="s">
        <v>947</v>
      </c>
      <c r="R187" s="371"/>
      <c r="S187" s="110"/>
    </row>
    <row r="188" spans="1:19" s="65" customFormat="1" ht="31.5" customHeight="1" x14ac:dyDescent="0.2">
      <c r="A188" s="81">
        <v>186</v>
      </c>
      <c r="B188" s="81" t="s">
        <v>13</v>
      </c>
      <c r="C188" s="82" t="s">
        <v>52</v>
      </c>
      <c r="D188" s="356"/>
      <c r="E188" s="81" t="s">
        <v>13</v>
      </c>
      <c r="F188" s="81" t="s">
        <v>191</v>
      </c>
      <c r="G188" s="109" t="s">
        <v>568</v>
      </c>
      <c r="H188" s="29" t="str">
        <f t="shared" si="7"/>
        <v>芜湖-烟台RDC、客户、电商分销商</v>
      </c>
      <c r="I188" s="109" t="s">
        <v>54</v>
      </c>
      <c r="J188" s="109" t="s">
        <v>55</v>
      </c>
      <c r="K188" s="109">
        <v>120</v>
      </c>
      <c r="L188" s="92">
        <v>2</v>
      </c>
      <c r="M188" s="81" t="s">
        <v>81</v>
      </c>
      <c r="N188" s="81" t="s">
        <v>56</v>
      </c>
      <c r="O188" s="250"/>
      <c r="P188" s="248">
        <v>5</v>
      </c>
      <c r="Q188" s="356" t="s">
        <v>947</v>
      </c>
      <c r="R188" s="371"/>
      <c r="S188" s="110"/>
    </row>
    <row r="189" spans="1:19" s="65" customFormat="1" ht="31.5" customHeight="1" x14ac:dyDescent="0.2">
      <c r="A189" s="81">
        <v>187</v>
      </c>
      <c r="B189" s="81" t="s">
        <v>13</v>
      </c>
      <c r="C189" s="82" t="s">
        <v>52</v>
      </c>
      <c r="D189" s="356"/>
      <c r="E189" s="81" t="s">
        <v>13</v>
      </c>
      <c r="F189" s="81" t="s">
        <v>191</v>
      </c>
      <c r="G189" s="109" t="s">
        <v>569</v>
      </c>
      <c r="H189" s="29" t="str">
        <f t="shared" si="7"/>
        <v>芜湖-青岛RDC、客户、电商分销商</v>
      </c>
      <c r="I189" s="109" t="s">
        <v>54</v>
      </c>
      <c r="J189" s="109" t="s">
        <v>55</v>
      </c>
      <c r="K189" s="109">
        <v>120</v>
      </c>
      <c r="L189" s="92">
        <v>2</v>
      </c>
      <c r="M189" s="81" t="s">
        <v>81</v>
      </c>
      <c r="N189" s="81" t="s">
        <v>56</v>
      </c>
      <c r="O189" s="250">
        <v>564</v>
      </c>
      <c r="P189" s="248">
        <v>576</v>
      </c>
      <c r="Q189" s="356" t="s">
        <v>947</v>
      </c>
      <c r="R189" s="371"/>
      <c r="S189" s="110"/>
    </row>
    <row r="190" spans="1:19" s="65" customFormat="1" ht="31.5" customHeight="1" x14ac:dyDescent="0.2">
      <c r="A190" s="81">
        <v>188</v>
      </c>
      <c r="B190" s="81" t="s">
        <v>13</v>
      </c>
      <c r="C190" s="82" t="s">
        <v>52</v>
      </c>
      <c r="D190" s="356"/>
      <c r="E190" s="81" t="s">
        <v>13</v>
      </c>
      <c r="F190" s="81" t="s">
        <v>191</v>
      </c>
      <c r="G190" s="109" t="s">
        <v>570</v>
      </c>
      <c r="H190" s="29" t="str">
        <f t="shared" si="7"/>
        <v>芜湖-济南RDC、客户、电商分销商</v>
      </c>
      <c r="I190" s="109" t="s">
        <v>54</v>
      </c>
      <c r="J190" s="109" t="s">
        <v>55</v>
      </c>
      <c r="K190" s="109">
        <v>120</v>
      </c>
      <c r="L190" s="92">
        <v>2</v>
      </c>
      <c r="M190" s="81" t="s">
        <v>81</v>
      </c>
      <c r="N190" s="81" t="s">
        <v>56</v>
      </c>
      <c r="O190" s="250">
        <v>13.241652916666666</v>
      </c>
      <c r="P190" s="248">
        <v>26</v>
      </c>
      <c r="Q190" s="356" t="s">
        <v>947</v>
      </c>
      <c r="R190" s="371"/>
      <c r="S190" s="110"/>
    </row>
    <row r="191" spans="1:19" s="65" customFormat="1" ht="31.5" customHeight="1" x14ac:dyDescent="0.2">
      <c r="A191" s="81">
        <v>189</v>
      </c>
      <c r="B191" s="81" t="s">
        <v>13</v>
      </c>
      <c r="C191" s="82" t="s">
        <v>168</v>
      </c>
      <c r="D191" s="356"/>
      <c r="E191" s="81" t="s">
        <v>13</v>
      </c>
      <c r="F191" s="81" t="s">
        <v>191</v>
      </c>
      <c r="G191" s="109" t="s">
        <v>571</v>
      </c>
      <c r="H191" s="29" t="str">
        <f t="shared" si="7"/>
        <v>芜湖-临颍内衬纸</v>
      </c>
      <c r="I191" s="109" t="s">
        <v>264</v>
      </c>
      <c r="J191" s="109" t="s">
        <v>94</v>
      </c>
      <c r="K191" s="109">
        <v>18</v>
      </c>
      <c r="L191" s="92">
        <v>2</v>
      </c>
      <c r="M191" s="25" t="s">
        <v>56</v>
      </c>
      <c r="N191" s="81" t="s">
        <v>56</v>
      </c>
      <c r="O191" s="250"/>
      <c r="P191" s="248">
        <v>15</v>
      </c>
      <c r="Q191" s="356" t="s">
        <v>947</v>
      </c>
      <c r="R191" s="371"/>
      <c r="S191" s="110" t="s">
        <v>556</v>
      </c>
    </row>
    <row r="192" spans="1:19" s="65" customFormat="1" ht="31.5" customHeight="1" x14ac:dyDescent="0.2">
      <c r="A192" s="81">
        <v>190</v>
      </c>
      <c r="B192" s="81" t="s">
        <v>13</v>
      </c>
      <c r="C192" s="82" t="s">
        <v>52</v>
      </c>
      <c r="D192" s="373">
        <v>6</v>
      </c>
      <c r="E192" s="81" t="s">
        <v>13</v>
      </c>
      <c r="F192" s="81" t="s">
        <v>192</v>
      </c>
      <c r="G192" s="109" t="s">
        <v>193</v>
      </c>
      <c r="H192" s="29" t="str">
        <f t="shared" si="7"/>
        <v>芜湖-上虞RDC</v>
      </c>
      <c r="I192" s="92" t="s">
        <v>54</v>
      </c>
      <c r="J192" s="109" t="s">
        <v>55</v>
      </c>
      <c r="K192" s="92">
        <v>120</v>
      </c>
      <c r="L192" s="92">
        <v>1</v>
      </c>
      <c r="M192" s="81" t="s">
        <v>81</v>
      </c>
      <c r="N192" s="81" t="s">
        <v>56</v>
      </c>
      <c r="O192" s="250">
        <v>7356.3937209999995</v>
      </c>
      <c r="P192" s="248">
        <v>7515</v>
      </c>
      <c r="Q192" s="373" t="s">
        <v>947</v>
      </c>
      <c r="R192" s="371">
        <v>25</v>
      </c>
      <c r="S192" s="110"/>
    </row>
    <row r="193" spans="1:19" s="65" customFormat="1" ht="31.5" customHeight="1" x14ac:dyDescent="0.2">
      <c r="A193" s="81">
        <v>191</v>
      </c>
      <c r="B193" s="81" t="s">
        <v>13</v>
      </c>
      <c r="C193" s="82" t="s">
        <v>58</v>
      </c>
      <c r="D193" s="373"/>
      <c r="E193" s="81" t="s">
        <v>13</v>
      </c>
      <c r="F193" s="81" t="s">
        <v>192</v>
      </c>
      <c r="G193" s="272" t="s">
        <v>977</v>
      </c>
      <c r="H193" s="29" t="str">
        <f t="shared" si="7"/>
        <v>芜湖-上虞RDC(KFC产品)</v>
      </c>
      <c r="I193" s="92" t="s">
        <v>54</v>
      </c>
      <c r="J193" s="109" t="s">
        <v>55</v>
      </c>
      <c r="K193" s="92">
        <v>50</v>
      </c>
      <c r="L193" s="92">
        <v>1</v>
      </c>
      <c r="M193" s="81" t="s">
        <v>81</v>
      </c>
      <c r="N193" s="81" t="s">
        <v>56</v>
      </c>
      <c r="O193" s="250">
        <v>15</v>
      </c>
      <c r="P193" s="248">
        <v>30</v>
      </c>
      <c r="Q193" s="373" t="s">
        <v>947</v>
      </c>
      <c r="R193" s="371"/>
      <c r="S193" s="110" t="s">
        <v>559</v>
      </c>
    </row>
    <row r="194" spans="1:19" s="65" customFormat="1" ht="31.5" customHeight="1" x14ac:dyDescent="0.2">
      <c r="A194" s="81">
        <v>192</v>
      </c>
      <c r="B194" s="81" t="s">
        <v>13</v>
      </c>
      <c r="C194" s="82" t="s">
        <v>125</v>
      </c>
      <c r="D194" s="373"/>
      <c r="E194" s="81" t="s">
        <v>13</v>
      </c>
      <c r="F194" s="81" t="s">
        <v>192</v>
      </c>
      <c r="G194" s="109" t="s">
        <v>213</v>
      </c>
      <c r="H194" s="29" t="str">
        <f t="shared" si="7"/>
        <v>芜湖-上虞电商仓、协同仓</v>
      </c>
      <c r="I194" s="92" t="s">
        <v>54</v>
      </c>
      <c r="J194" s="109" t="s">
        <v>55</v>
      </c>
      <c r="K194" s="92">
        <v>120</v>
      </c>
      <c r="L194" s="92">
        <v>1</v>
      </c>
      <c r="M194" s="81" t="s">
        <v>81</v>
      </c>
      <c r="N194" s="81" t="s">
        <v>56</v>
      </c>
      <c r="O194" s="250">
        <v>2931</v>
      </c>
      <c r="P194" s="248">
        <v>3582</v>
      </c>
      <c r="Q194" s="373" t="s">
        <v>947</v>
      </c>
      <c r="R194" s="371"/>
      <c r="S194" s="110" t="s">
        <v>190</v>
      </c>
    </row>
    <row r="195" spans="1:19" s="65" customFormat="1" ht="31.5" customHeight="1" x14ac:dyDescent="0.2">
      <c r="A195" s="81">
        <v>193</v>
      </c>
      <c r="B195" s="81" t="s">
        <v>13</v>
      </c>
      <c r="C195" s="82" t="s">
        <v>52</v>
      </c>
      <c r="D195" s="373"/>
      <c r="E195" s="81" t="s">
        <v>13</v>
      </c>
      <c r="F195" s="81" t="s">
        <v>192</v>
      </c>
      <c r="G195" s="109" t="s">
        <v>572</v>
      </c>
      <c r="H195" s="29" t="str">
        <f t="shared" si="7"/>
        <v>芜湖-温州RDC</v>
      </c>
      <c r="I195" s="92" t="s">
        <v>54</v>
      </c>
      <c r="J195" s="109" t="s">
        <v>55</v>
      </c>
      <c r="K195" s="92">
        <v>120</v>
      </c>
      <c r="L195" s="92">
        <v>1</v>
      </c>
      <c r="M195" s="81" t="s">
        <v>81</v>
      </c>
      <c r="N195" s="81" t="s">
        <v>56</v>
      </c>
      <c r="O195" s="250">
        <v>1075.9840322499999</v>
      </c>
      <c r="P195" s="248">
        <v>1582.54167616667</v>
      </c>
      <c r="Q195" s="373" t="s">
        <v>947</v>
      </c>
      <c r="R195" s="371"/>
      <c r="S195" s="110"/>
    </row>
    <row r="196" spans="1:19" s="65" customFormat="1" ht="31.5" customHeight="1" x14ac:dyDescent="0.2">
      <c r="A196" s="81">
        <v>194</v>
      </c>
      <c r="B196" s="81" t="s">
        <v>13</v>
      </c>
      <c r="C196" s="82" t="s">
        <v>58</v>
      </c>
      <c r="D196" s="373"/>
      <c r="E196" s="81" t="s">
        <v>13</v>
      </c>
      <c r="F196" s="81" t="s">
        <v>192</v>
      </c>
      <c r="G196" s="109" t="s">
        <v>573</v>
      </c>
      <c r="H196" s="29" t="str">
        <f t="shared" si="7"/>
        <v>芜湖-浙江客户、电商分销商</v>
      </c>
      <c r="I196" s="92" t="s">
        <v>54</v>
      </c>
      <c r="J196" s="109" t="s">
        <v>55</v>
      </c>
      <c r="K196" s="92">
        <v>50</v>
      </c>
      <c r="L196" s="92">
        <v>1</v>
      </c>
      <c r="M196" s="81" t="s">
        <v>81</v>
      </c>
      <c r="N196" s="81" t="s">
        <v>56</v>
      </c>
      <c r="O196" s="250">
        <v>18.35177375</v>
      </c>
      <c r="P196" s="248">
        <v>36</v>
      </c>
      <c r="Q196" s="373" t="s">
        <v>947</v>
      </c>
      <c r="R196" s="371"/>
      <c r="S196" s="110"/>
    </row>
    <row r="197" spans="1:19" s="65" customFormat="1" ht="31.5" customHeight="1" x14ac:dyDescent="0.2">
      <c r="A197" s="81">
        <v>195</v>
      </c>
      <c r="B197" s="271" t="s">
        <v>13</v>
      </c>
      <c r="C197" s="273" t="s">
        <v>168</v>
      </c>
      <c r="D197" s="373"/>
      <c r="E197" s="271" t="s">
        <v>13</v>
      </c>
      <c r="F197" s="271" t="s">
        <v>192</v>
      </c>
      <c r="G197" s="274" t="s">
        <v>574</v>
      </c>
      <c r="H197" s="275" t="str">
        <f t="shared" si="7"/>
        <v>芜湖-上虞内衬纸</v>
      </c>
      <c r="I197" s="104" t="s">
        <v>264</v>
      </c>
      <c r="J197" s="274" t="s">
        <v>94</v>
      </c>
      <c r="K197" s="104">
        <v>18</v>
      </c>
      <c r="L197" s="104">
        <v>1</v>
      </c>
      <c r="M197" s="25" t="s">
        <v>56</v>
      </c>
      <c r="N197" s="271" t="s">
        <v>56</v>
      </c>
      <c r="O197" s="276">
        <v>69</v>
      </c>
      <c r="P197" s="277">
        <v>86</v>
      </c>
      <c r="Q197" s="373" t="s">
        <v>947</v>
      </c>
      <c r="R197" s="371"/>
      <c r="S197" s="302" t="s">
        <v>556</v>
      </c>
    </row>
    <row r="198" spans="1:19" s="65" customFormat="1" ht="31.5" customHeight="1" x14ac:dyDescent="0.2">
      <c r="A198" s="81">
        <v>196</v>
      </c>
      <c r="B198" s="81" t="s">
        <v>13</v>
      </c>
      <c r="C198" s="82" t="s">
        <v>52</v>
      </c>
      <c r="D198" s="346">
        <v>7</v>
      </c>
      <c r="E198" s="81" t="s">
        <v>13</v>
      </c>
      <c r="F198" s="81" t="s">
        <v>194</v>
      </c>
      <c r="G198" s="81" t="s">
        <v>195</v>
      </c>
      <c r="H198" s="29" t="str">
        <f t="shared" si="7"/>
        <v>芜湖-苏州RDC</v>
      </c>
      <c r="I198" s="92" t="s">
        <v>54</v>
      </c>
      <c r="J198" s="109" t="s">
        <v>55</v>
      </c>
      <c r="K198" s="92">
        <v>120</v>
      </c>
      <c r="L198" s="92">
        <v>1</v>
      </c>
      <c r="M198" s="81" t="s">
        <v>81</v>
      </c>
      <c r="N198" s="81" t="s">
        <v>56</v>
      </c>
      <c r="O198" s="250">
        <v>5569.3050950833349</v>
      </c>
      <c r="P198" s="248">
        <v>5769</v>
      </c>
      <c r="Q198" s="346" t="s">
        <v>947</v>
      </c>
      <c r="R198" s="371">
        <v>11</v>
      </c>
      <c r="S198" s="110"/>
    </row>
    <row r="199" spans="1:19" s="65" customFormat="1" ht="31.5" customHeight="1" x14ac:dyDescent="0.2">
      <c r="A199" s="81">
        <v>197</v>
      </c>
      <c r="B199" s="81" t="s">
        <v>13</v>
      </c>
      <c r="C199" s="82" t="s">
        <v>58</v>
      </c>
      <c r="D199" s="346"/>
      <c r="E199" s="81" t="s">
        <v>13</v>
      </c>
      <c r="F199" s="81" t="s">
        <v>194</v>
      </c>
      <c r="G199" s="272" t="s">
        <v>978</v>
      </c>
      <c r="H199" s="29" t="str">
        <f t="shared" si="7"/>
        <v>芜湖-苏州RDC(KFC产品)</v>
      </c>
      <c r="I199" s="92" t="s">
        <v>54</v>
      </c>
      <c r="J199" s="109" t="s">
        <v>55</v>
      </c>
      <c r="K199" s="92">
        <v>50</v>
      </c>
      <c r="L199" s="92">
        <v>1</v>
      </c>
      <c r="M199" s="81" t="s">
        <v>81</v>
      </c>
      <c r="N199" s="81" t="s">
        <v>56</v>
      </c>
      <c r="O199" s="250">
        <v>284.83480783333334</v>
      </c>
      <c r="P199" s="248">
        <v>305</v>
      </c>
      <c r="Q199" s="346" t="s">
        <v>947</v>
      </c>
      <c r="R199" s="371"/>
      <c r="S199" s="110" t="s">
        <v>559</v>
      </c>
    </row>
    <row r="200" spans="1:19" s="65" customFormat="1" ht="31.5" customHeight="1" x14ac:dyDescent="0.2">
      <c r="A200" s="81">
        <v>198</v>
      </c>
      <c r="B200" s="81" t="s">
        <v>13</v>
      </c>
      <c r="C200" s="82" t="s">
        <v>58</v>
      </c>
      <c r="D200" s="346"/>
      <c r="E200" s="81" t="s">
        <v>13</v>
      </c>
      <c r="F200" s="81" t="s">
        <v>194</v>
      </c>
      <c r="G200" s="109" t="s">
        <v>575</v>
      </c>
      <c r="H200" s="29" t="str">
        <f t="shared" si="7"/>
        <v>芜湖-苏州客户、电商分销商（含无锡、常州辖区）</v>
      </c>
      <c r="I200" s="92" t="s">
        <v>54</v>
      </c>
      <c r="J200" s="109" t="s">
        <v>55</v>
      </c>
      <c r="K200" s="92">
        <v>50</v>
      </c>
      <c r="L200" s="92">
        <v>1</v>
      </c>
      <c r="M200" s="81" t="s">
        <v>81</v>
      </c>
      <c r="N200" s="81" t="s">
        <v>56</v>
      </c>
      <c r="O200" s="250">
        <v>768</v>
      </c>
      <c r="P200" s="248">
        <v>865</v>
      </c>
      <c r="Q200" s="346" t="s">
        <v>947</v>
      </c>
      <c r="R200" s="371"/>
      <c r="S200" s="110"/>
    </row>
    <row r="201" spans="1:19" s="65" customFormat="1" ht="31.5" customHeight="1" x14ac:dyDescent="0.2">
      <c r="A201" s="81">
        <v>199</v>
      </c>
      <c r="B201" s="81" t="s">
        <v>13</v>
      </c>
      <c r="C201" s="82" t="s">
        <v>168</v>
      </c>
      <c r="D201" s="346"/>
      <c r="E201" s="81" t="s">
        <v>13</v>
      </c>
      <c r="F201" s="81" t="s">
        <v>576</v>
      </c>
      <c r="G201" s="109" t="s">
        <v>576</v>
      </c>
      <c r="H201" s="29" t="str">
        <f t="shared" si="7"/>
        <v>芜湖-无锡压花辊</v>
      </c>
      <c r="I201" s="92" t="s">
        <v>577</v>
      </c>
      <c r="J201" s="92" t="s">
        <v>537</v>
      </c>
      <c r="K201" s="92">
        <v>1</v>
      </c>
      <c r="L201" s="92">
        <v>1</v>
      </c>
      <c r="M201" s="25" t="s">
        <v>56</v>
      </c>
      <c r="N201" s="81" t="s">
        <v>56</v>
      </c>
      <c r="O201" s="250">
        <v>1</v>
      </c>
      <c r="P201" s="248">
        <v>1</v>
      </c>
      <c r="Q201" s="346" t="s">
        <v>947</v>
      </c>
      <c r="R201" s="371"/>
      <c r="S201" s="110" t="s">
        <v>578</v>
      </c>
    </row>
    <row r="202" spans="1:19" s="65" customFormat="1" ht="31.5" customHeight="1" x14ac:dyDescent="0.2">
      <c r="A202" s="81">
        <v>200</v>
      </c>
      <c r="B202" s="81" t="s">
        <v>13</v>
      </c>
      <c r="C202" s="82" t="s">
        <v>168</v>
      </c>
      <c r="D202" s="346"/>
      <c r="E202" s="81" t="s">
        <v>13</v>
      </c>
      <c r="F202" s="81" t="s">
        <v>576</v>
      </c>
      <c r="G202" s="109" t="s">
        <v>579</v>
      </c>
      <c r="H202" s="29" t="str">
        <f t="shared" si="7"/>
        <v>芜湖-昆山压花辊</v>
      </c>
      <c r="I202" s="92" t="s">
        <v>577</v>
      </c>
      <c r="J202" s="92" t="s">
        <v>537</v>
      </c>
      <c r="K202" s="92">
        <v>1</v>
      </c>
      <c r="L202" s="92">
        <v>1</v>
      </c>
      <c r="M202" s="25" t="s">
        <v>56</v>
      </c>
      <c r="N202" s="81" t="s">
        <v>56</v>
      </c>
      <c r="O202" s="250">
        <v>1</v>
      </c>
      <c r="P202" s="248">
        <v>1</v>
      </c>
      <c r="Q202" s="346" t="s">
        <v>947</v>
      </c>
      <c r="R202" s="371"/>
      <c r="S202" s="110" t="s">
        <v>578</v>
      </c>
    </row>
    <row r="203" spans="1:19" s="65" customFormat="1" ht="31.5" customHeight="1" x14ac:dyDescent="0.2">
      <c r="A203" s="81">
        <v>201</v>
      </c>
      <c r="B203" s="25" t="s">
        <v>13</v>
      </c>
      <c r="C203" s="83" t="s">
        <v>58</v>
      </c>
      <c r="D203" s="365">
        <v>8</v>
      </c>
      <c r="E203" s="25" t="s">
        <v>13</v>
      </c>
      <c r="F203" s="25" t="s">
        <v>196</v>
      </c>
      <c r="G203" s="112" t="s">
        <v>196</v>
      </c>
      <c r="H203" s="50" t="str">
        <f t="shared" si="7"/>
        <v>芜湖-南京KFC客户</v>
      </c>
      <c r="I203" s="96" t="s">
        <v>54</v>
      </c>
      <c r="J203" s="112" t="s">
        <v>55</v>
      </c>
      <c r="K203" s="96">
        <v>50</v>
      </c>
      <c r="L203" s="96">
        <v>1</v>
      </c>
      <c r="M203" s="271" t="s">
        <v>81</v>
      </c>
      <c r="N203" s="25" t="s">
        <v>227</v>
      </c>
      <c r="O203" s="251">
        <v>118.13986083333332</v>
      </c>
      <c r="P203" s="249">
        <v>205</v>
      </c>
      <c r="Q203" s="365" t="s">
        <v>947</v>
      </c>
      <c r="R203" s="371">
        <v>1</v>
      </c>
      <c r="S203" s="303" t="s">
        <v>580</v>
      </c>
    </row>
    <row r="204" spans="1:19" s="65" customFormat="1" ht="31.5" customHeight="1" x14ac:dyDescent="0.2">
      <c r="A204" s="81">
        <v>202</v>
      </c>
      <c r="B204" s="81" t="s">
        <v>13</v>
      </c>
      <c r="C204" s="82" t="s">
        <v>58</v>
      </c>
      <c r="D204" s="365"/>
      <c r="E204" s="271" t="s">
        <v>13</v>
      </c>
      <c r="F204" s="271" t="s">
        <v>196</v>
      </c>
      <c r="G204" s="274" t="s">
        <v>581</v>
      </c>
      <c r="H204" s="275" t="str">
        <f t="shared" si="7"/>
        <v>芜湖-南京苏果大仓</v>
      </c>
      <c r="I204" s="104" t="s">
        <v>54</v>
      </c>
      <c r="J204" s="274" t="s">
        <v>55</v>
      </c>
      <c r="K204" s="104">
        <v>120</v>
      </c>
      <c r="L204" s="104">
        <v>1</v>
      </c>
      <c r="M204" s="271" t="s">
        <v>81</v>
      </c>
      <c r="N204" s="25" t="s">
        <v>81</v>
      </c>
      <c r="O204" s="276">
        <v>199.6538315833333</v>
      </c>
      <c r="P204" s="277">
        <v>315</v>
      </c>
      <c r="Q204" s="365" t="s">
        <v>947</v>
      </c>
      <c r="R204" s="371"/>
      <c r="S204" s="302" t="s">
        <v>582</v>
      </c>
    </row>
    <row r="205" spans="1:19" s="65" customFormat="1" ht="31.5" customHeight="1" x14ac:dyDescent="0.2">
      <c r="A205" s="81">
        <v>203</v>
      </c>
      <c r="B205" s="81" t="s">
        <v>13</v>
      </c>
      <c r="C205" s="82" t="s">
        <v>52</v>
      </c>
      <c r="D205" s="365">
        <v>9</v>
      </c>
      <c r="E205" s="271" t="s">
        <v>13</v>
      </c>
      <c r="F205" s="271" t="s">
        <v>198</v>
      </c>
      <c r="G205" s="274" t="s">
        <v>199</v>
      </c>
      <c r="H205" s="275" t="str">
        <f t="shared" si="7"/>
        <v>芜湖-南京RDC</v>
      </c>
      <c r="I205" s="104" t="s">
        <v>54</v>
      </c>
      <c r="J205" s="274" t="s">
        <v>55</v>
      </c>
      <c r="K205" s="104">
        <v>120</v>
      </c>
      <c r="L205" s="104">
        <v>1</v>
      </c>
      <c r="M205" s="271" t="s">
        <v>81</v>
      </c>
      <c r="N205" s="271" t="s">
        <v>56</v>
      </c>
      <c r="O205" s="276">
        <v>3942.1065424166677</v>
      </c>
      <c r="P205" s="277">
        <v>4356</v>
      </c>
      <c r="Q205" s="365" t="s">
        <v>947</v>
      </c>
      <c r="R205" s="371">
        <v>15</v>
      </c>
      <c r="S205" s="302"/>
    </row>
    <row r="206" spans="1:19" s="65" customFormat="1" ht="31.5" customHeight="1" x14ac:dyDescent="0.2">
      <c r="A206" s="81">
        <v>204</v>
      </c>
      <c r="B206" s="81" t="s">
        <v>13</v>
      </c>
      <c r="C206" s="82" t="s">
        <v>58</v>
      </c>
      <c r="D206" s="365"/>
      <c r="E206" s="271" t="s">
        <v>13</v>
      </c>
      <c r="F206" s="271" t="s">
        <v>198</v>
      </c>
      <c r="G206" s="272" t="s">
        <v>979</v>
      </c>
      <c r="H206" s="275" t="str">
        <f t="shared" si="7"/>
        <v>芜湖-南京RDC(KFC产品)</v>
      </c>
      <c r="I206" s="104" t="s">
        <v>54</v>
      </c>
      <c r="J206" s="274" t="s">
        <v>55</v>
      </c>
      <c r="K206" s="104">
        <v>50</v>
      </c>
      <c r="L206" s="104">
        <v>1</v>
      </c>
      <c r="M206" s="271" t="s">
        <v>81</v>
      </c>
      <c r="N206" s="271" t="s">
        <v>56</v>
      </c>
      <c r="O206" s="276">
        <v>441.62531233333334</v>
      </c>
      <c r="P206" s="277">
        <v>450</v>
      </c>
      <c r="Q206" s="365" t="s">
        <v>947</v>
      </c>
      <c r="R206" s="371"/>
      <c r="S206" s="302" t="s">
        <v>559</v>
      </c>
    </row>
    <row r="207" spans="1:19" s="65" customFormat="1" ht="31.5" customHeight="1" x14ac:dyDescent="0.2">
      <c r="A207" s="81">
        <v>205</v>
      </c>
      <c r="B207" s="81" t="s">
        <v>13</v>
      </c>
      <c r="C207" s="82" t="s">
        <v>58</v>
      </c>
      <c r="D207" s="365"/>
      <c r="E207" s="271" t="s">
        <v>13</v>
      </c>
      <c r="F207" s="271" t="s">
        <v>198</v>
      </c>
      <c r="G207" s="274" t="s">
        <v>583</v>
      </c>
      <c r="H207" s="275" t="str">
        <f t="shared" si="7"/>
        <v>芜湖-南京客户、电商分销商（含扬州、镇江、泰州辖区）</v>
      </c>
      <c r="I207" s="104" t="s">
        <v>54</v>
      </c>
      <c r="J207" s="274" t="s">
        <v>55</v>
      </c>
      <c r="K207" s="104">
        <v>50</v>
      </c>
      <c r="L207" s="104">
        <v>1</v>
      </c>
      <c r="M207" s="271" t="s">
        <v>81</v>
      </c>
      <c r="N207" s="271" t="s">
        <v>56</v>
      </c>
      <c r="O207" s="276">
        <v>2666</v>
      </c>
      <c r="P207" s="277">
        <v>2756</v>
      </c>
      <c r="Q207" s="365" t="s">
        <v>947</v>
      </c>
      <c r="R207" s="371"/>
      <c r="S207" s="302"/>
    </row>
    <row r="208" spans="1:19" s="65" customFormat="1" ht="31.5" customHeight="1" x14ac:dyDescent="0.2">
      <c r="A208" s="81">
        <v>206</v>
      </c>
      <c r="B208" s="25" t="s">
        <v>13</v>
      </c>
      <c r="C208" s="83" t="s">
        <v>52</v>
      </c>
      <c r="D208" s="365"/>
      <c r="E208" s="25" t="s">
        <v>13</v>
      </c>
      <c r="F208" s="25" t="s">
        <v>198</v>
      </c>
      <c r="G208" s="112" t="s">
        <v>584</v>
      </c>
      <c r="H208" s="50" t="str">
        <f t="shared" si="7"/>
        <v>芜湖-淮安RDC</v>
      </c>
      <c r="I208" s="96" t="s">
        <v>54</v>
      </c>
      <c r="J208" s="112" t="s">
        <v>55</v>
      </c>
      <c r="K208" s="96">
        <v>120</v>
      </c>
      <c r="L208" s="96">
        <v>1</v>
      </c>
      <c r="M208" s="25" t="s">
        <v>81</v>
      </c>
      <c r="N208" s="271" t="s">
        <v>56</v>
      </c>
      <c r="O208" s="251">
        <v>3056.9415320000007</v>
      </c>
      <c r="P208" s="249">
        <v>3977.8664784166699</v>
      </c>
      <c r="Q208" s="365" t="s">
        <v>947</v>
      </c>
      <c r="R208" s="371"/>
      <c r="S208" s="303" t="s">
        <v>585</v>
      </c>
    </row>
    <row r="209" spans="1:19" s="65" customFormat="1" ht="31.5" customHeight="1" x14ac:dyDescent="0.2">
      <c r="A209" s="81">
        <v>207</v>
      </c>
      <c r="B209" s="25" t="s">
        <v>13</v>
      </c>
      <c r="C209" s="83" t="s">
        <v>58</v>
      </c>
      <c r="D209" s="365"/>
      <c r="E209" s="25" t="s">
        <v>13</v>
      </c>
      <c r="F209" s="25" t="s">
        <v>198</v>
      </c>
      <c r="G209" s="112" t="s">
        <v>586</v>
      </c>
      <c r="H209" s="50" t="str">
        <f t="shared" si="7"/>
        <v>芜湖-淮安客户、电商经销商</v>
      </c>
      <c r="I209" s="96" t="s">
        <v>54</v>
      </c>
      <c r="J209" s="112" t="s">
        <v>55</v>
      </c>
      <c r="K209" s="96">
        <v>50</v>
      </c>
      <c r="L209" s="96">
        <v>1</v>
      </c>
      <c r="M209" s="25" t="s">
        <v>81</v>
      </c>
      <c r="N209" s="271" t="s">
        <v>56</v>
      </c>
      <c r="O209" s="251">
        <v>21</v>
      </c>
      <c r="P209" s="249">
        <v>30</v>
      </c>
      <c r="Q209" s="365" t="s">
        <v>947</v>
      </c>
      <c r="R209" s="371"/>
      <c r="S209" s="303"/>
    </row>
    <row r="210" spans="1:19" s="65" customFormat="1" ht="31.5" customHeight="1" x14ac:dyDescent="0.2">
      <c r="A210" s="81">
        <v>208</v>
      </c>
      <c r="B210" s="25" t="s">
        <v>13</v>
      </c>
      <c r="C210" s="83" t="s">
        <v>58</v>
      </c>
      <c r="D210" s="365"/>
      <c r="E210" s="25" t="s">
        <v>13</v>
      </c>
      <c r="F210" s="25" t="s">
        <v>198</v>
      </c>
      <c r="G210" s="112" t="s">
        <v>587</v>
      </c>
      <c r="H210" s="50" t="str">
        <f t="shared" si="7"/>
        <v>芜湖-徐州客户、电商分销商）</v>
      </c>
      <c r="I210" s="96" t="s">
        <v>54</v>
      </c>
      <c r="J210" s="112" t="s">
        <v>55</v>
      </c>
      <c r="K210" s="96">
        <v>50</v>
      </c>
      <c r="L210" s="96">
        <v>1</v>
      </c>
      <c r="M210" s="25" t="s">
        <v>81</v>
      </c>
      <c r="N210" s="271" t="s">
        <v>56</v>
      </c>
      <c r="O210" s="251">
        <v>29</v>
      </c>
      <c r="P210" s="249">
        <v>30</v>
      </c>
      <c r="Q210" s="365" t="s">
        <v>947</v>
      </c>
      <c r="R210" s="371"/>
      <c r="S210" s="303"/>
    </row>
    <row r="211" spans="1:19" s="65" customFormat="1" ht="31.5" customHeight="1" x14ac:dyDescent="0.2">
      <c r="A211" s="81">
        <v>209</v>
      </c>
      <c r="B211" s="25" t="s">
        <v>13</v>
      </c>
      <c r="C211" s="83" t="s">
        <v>58</v>
      </c>
      <c r="D211" s="365"/>
      <c r="E211" s="25" t="s">
        <v>13</v>
      </c>
      <c r="F211" s="25" t="s">
        <v>198</v>
      </c>
      <c r="G211" s="112" t="s">
        <v>588</v>
      </c>
      <c r="H211" s="50" t="str">
        <f t="shared" si="7"/>
        <v>芜湖-淮安苏果</v>
      </c>
      <c r="I211" s="96" t="s">
        <v>54</v>
      </c>
      <c r="J211" s="112" t="s">
        <v>55</v>
      </c>
      <c r="K211" s="96">
        <v>120</v>
      </c>
      <c r="L211" s="96">
        <v>1</v>
      </c>
      <c r="M211" s="25" t="s">
        <v>81</v>
      </c>
      <c r="N211" s="25" t="s">
        <v>81</v>
      </c>
      <c r="O211" s="251">
        <v>170.33833333333334</v>
      </c>
      <c r="P211" s="249">
        <v>200</v>
      </c>
      <c r="Q211" s="365" t="s">
        <v>947</v>
      </c>
      <c r="R211" s="371"/>
      <c r="S211" s="303" t="s">
        <v>582</v>
      </c>
    </row>
    <row r="212" spans="1:19" s="65" customFormat="1" ht="31.5" customHeight="1" x14ac:dyDescent="0.2">
      <c r="A212" s="81">
        <v>210</v>
      </c>
      <c r="B212" s="81" t="s">
        <v>13</v>
      </c>
      <c r="C212" s="82" t="s">
        <v>52</v>
      </c>
      <c r="D212" s="365">
        <v>10</v>
      </c>
      <c r="E212" s="271" t="s">
        <v>13</v>
      </c>
      <c r="F212" s="271" t="s">
        <v>200</v>
      </c>
      <c r="G212" s="274" t="s">
        <v>201</v>
      </c>
      <c r="H212" s="278" t="str">
        <f t="shared" si="7"/>
        <v>芜湖-湖北电商仓(含孝感电商仓、武汉B2C仓）</v>
      </c>
      <c r="I212" s="104" t="s">
        <v>54</v>
      </c>
      <c r="J212" s="274" t="s">
        <v>55</v>
      </c>
      <c r="K212" s="104">
        <v>120</v>
      </c>
      <c r="L212" s="104">
        <v>2</v>
      </c>
      <c r="M212" s="271" t="s">
        <v>81</v>
      </c>
      <c r="N212" s="271" t="s">
        <v>56</v>
      </c>
      <c r="O212" s="276">
        <v>905</v>
      </c>
      <c r="P212" s="277">
        <v>915</v>
      </c>
      <c r="Q212" s="365" t="s">
        <v>947</v>
      </c>
      <c r="R212" s="371">
        <v>10</v>
      </c>
      <c r="S212" s="302" t="s">
        <v>202</v>
      </c>
    </row>
    <row r="213" spans="1:19" s="65" customFormat="1" ht="31.5" customHeight="1" x14ac:dyDescent="0.2">
      <c r="A213" s="81">
        <v>211</v>
      </c>
      <c r="B213" s="81" t="s">
        <v>13</v>
      </c>
      <c r="C213" s="82" t="s">
        <v>52</v>
      </c>
      <c r="D213" s="365"/>
      <c r="E213" s="271" t="s">
        <v>13</v>
      </c>
      <c r="F213" s="271" t="s">
        <v>200</v>
      </c>
      <c r="G213" s="274" t="s">
        <v>589</v>
      </c>
      <c r="H213" s="275" t="str">
        <f t="shared" si="7"/>
        <v>芜湖-孝感RDC、客户、电商分销商（含湖北省内）</v>
      </c>
      <c r="I213" s="104" t="s">
        <v>54</v>
      </c>
      <c r="J213" s="274" t="s">
        <v>55</v>
      </c>
      <c r="K213" s="104">
        <v>120</v>
      </c>
      <c r="L213" s="104">
        <v>2</v>
      </c>
      <c r="M213" s="271" t="s">
        <v>81</v>
      </c>
      <c r="N213" s="271" t="s">
        <v>56</v>
      </c>
      <c r="O213" s="276">
        <v>289</v>
      </c>
      <c r="P213" s="277">
        <v>315</v>
      </c>
      <c r="Q213" s="365" t="s">
        <v>947</v>
      </c>
      <c r="R213" s="371"/>
      <c r="S213" s="302"/>
    </row>
    <row r="214" spans="1:19" s="65" customFormat="1" ht="31.5" customHeight="1" x14ac:dyDescent="0.2">
      <c r="A214" s="81">
        <v>212</v>
      </c>
      <c r="B214" s="81" t="s">
        <v>13</v>
      </c>
      <c r="C214" s="82" t="s">
        <v>52</v>
      </c>
      <c r="D214" s="365"/>
      <c r="E214" s="271" t="s">
        <v>13</v>
      </c>
      <c r="F214" s="271" t="s">
        <v>200</v>
      </c>
      <c r="G214" s="274" t="s">
        <v>590</v>
      </c>
      <c r="H214" s="275" t="str">
        <f t="shared" si="7"/>
        <v>芜湖-长沙RDC、客户、电商分销商</v>
      </c>
      <c r="I214" s="104" t="s">
        <v>54</v>
      </c>
      <c r="J214" s="274" t="s">
        <v>55</v>
      </c>
      <c r="K214" s="104">
        <v>120</v>
      </c>
      <c r="L214" s="104">
        <v>2</v>
      </c>
      <c r="M214" s="271" t="s">
        <v>81</v>
      </c>
      <c r="N214" s="271" t="s">
        <v>56</v>
      </c>
      <c r="O214" s="276">
        <v>257</v>
      </c>
      <c r="P214" s="277">
        <v>260</v>
      </c>
      <c r="Q214" s="365" t="s">
        <v>947</v>
      </c>
      <c r="R214" s="371"/>
      <c r="S214" s="302"/>
    </row>
    <row r="215" spans="1:19" s="65" customFormat="1" ht="31.5" customHeight="1" x14ac:dyDescent="0.2">
      <c r="A215" s="81">
        <v>213</v>
      </c>
      <c r="B215" s="81" t="s">
        <v>13</v>
      </c>
      <c r="C215" s="82" t="s">
        <v>52</v>
      </c>
      <c r="D215" s="365"/>
      <c r="E215" s="271" t="s">
        <v>13</v>
      </c>
      <c r="F215" s="271" t="s">
        <v>200</v>
      </c>
      <c r="G215" s="274" t="s">
        <v>591</v>
      </c>
      <c r="H215" s="275" t="str">
        <f t="shared" si="7"/>
        <v>芜湖-衡阳RDC、客户、电商分销商</v>
      </c>
      <c r="I215" s="104" t="s">
        <v>54</v>
      </c>
      <c r="J215" s="274" t="s">
        <v>55</v>
      </c>
      <c r="K215" s="104">
        <v>120</v>
      </c>
      <c r="L215" s="104">
        <v>2</v>
      </c>
      <c r="M215" s="271" t="s">
        <v>81</v>
      </c>
      <c r="N215" s="271" t="s">
        <v>56</v>
      </c>
      <c r="O215" s="276"/>
      <c r="P215" s="277">
        <v>10</v>
      </c>
      <c r="Q215" s="365" t="s">
        <v>947</v>
      </c>
      <c r="R215" s="371"/>
      <c r="S215" s="302"/>
    </row>
    <row r="216" spans="1:19" s="65" customFormat="1" ht="31.5" customHeight="1" x14ac:dyDescent="0.2">
      <c r="A216" s="81">
        <v>214</v>
      </c>
      <c r="B216" s="81" t="s">
        <v>13</v>
      </c>
      <c r="C216" s="82" t="s">
        <v>52</v>
      </c>
      <c r="D216" s="365"/>
      <c r="E216" s="271" t="s">
        <v>13</v>
      </c>
      <c r="F216" s="271" t="s">
        <v>200</v>
      </c>
      <c r="G216" s="274" t="s">
        <v>592</v>
      </c>
      <c r="H216" s="275" t="str">
        <f t="shared" si="7"/>
        <v>芜湖-常德RDC、客户、电商分销商</v>
      </c>
      <c r="I216" s="104" t="s">
        <v>54</v>
      </c>
      <c r="J216" s="274" t="s">
        <v>55</v>
      </c>
      <c r="K216" s="104">
        <v>120</v>
      </c>
      <c r="L216" s="104">
        <v>2</v>
      </c>
      <c r="M216" s="271" t="s">
        <v>81</v>
      </c>
      <c r="N216" s="271" t="s">
        <v>56</v>
      </c>
      <c r="O216" s="276">
        <v>16.739052000000001</v>
      </c>
      <c r="P216" s="277">
        <v>30</v>
      </c>
      <c r="Q216" s="365" t="s">
        <v>947</v>
      </c>
      <c r="R216" s="371"/>
      <c r="S216" s="302"/>
    </row>
    <row r="217" spans="1:19" s="65" customFormat="1" ht="31.5" customHeight="1" x14ac:dyDescent="0.2">
      <c r="A217" s="81">
        <v>215</v>
      </c>
      <c r="B217" s="81" t="s">
        <v>13</v>
      </c>
      <c r="C217" s="82" t="s">
        <v>58</v>
      </c>
      <c r="D217" s="365"/>
      <c r="E217" s="271" t="s">
        <v>13</v>
      </c>
      <c r="F217" s="271" t="s">
        <v>200</v>
      </c>
      <c r="G217" s="274" t="s">
        <v>593</v>
      </c>
      <c r="H217" s="275" t="str">
        <f t="shared" si="7"/>
        <v>芜湖-孝感内衬纸</v>
      </c>
      <c r="I217" s="104" t="s">
        <v>264</v>
      </c>
      <c r="J217" s="274" t="s">
        <v>94</v>
      </c>
      <c r="K217" s="104">
        <v>18</v>
      </c>
      <c r="L217" s="104">
        <v>2</v>
      </c>
      <c r="M217" s="25" t="s">
        <v>56</v>
      </c>
      <c r="N217" s="271" t="s">
        <v>56</v>
      </c>
      <c r="O217" s="276"/>
      <c r="P217" s="277">
        <v>15</v>
      </c>
      <c r="Q217" s="365" t="s">
        <v>947</v>
      </c>
      <c r="R217" s="371"/>
      <c r="S217" s="302" t="s">
        <v>556</v>
      </c>
    </row>
    <row r="218" spans="1:19" s="65" customFormat="1" ht="31.5" customHeight="1" x14ac:dyDescent="0.2">
      <c r="A218" s="81">
        <v>216</v>
      </c>
      <c r="B218" s="81" t="s">
        <v>13</v>
      </c>
      <c r="C218" s="82" t="s">
        <v>63</v>
      </c>
      <c r="D218" s="365"/>
      <c r="E218" s="271" t="s">
        <v>13</v>
      </c>
      <c r="F218" s="271" t="s">
        <v>200</v>
      </c>
      <c r="G218" s="274" t="s">
        <v>594</v>
      </c>
      <c r="H218" s="275" t="str">
        <f t="shared" si="7"/>
        <v>芜湖-南昌RDC（含客户及电商分销商)</v>
      </c>
      <c r="I218" s="104" t="s">
        <v>54</v>
      </c>
      <c r="J218" s="274" t="s">
        <v>55</v>
      </c>
      <c r="K218" s="104">
        <v>120</v>
      </c>
      <c r="L218" s="104">
        <v>2</v>
      </c>
      <c r="M218" s="271" t="s">
        <v>81</v>
      </c>
      <c r="N218" s="271" t="s">
        <v>56</v>
      </c>
      <c r="O218" s="276">
        <v>241</v>
      </c>
      <c r="P218" s="277">
        <v>260</v>
      </c>
      <c r="Q218" s="365" t="s">
        <v>947</v>
      </c>
      <c r="R218" s="371"/>
      <c r="S218" s="302"/>
    </row>
    <row r="219" spans="1:19" s="65" customFormat="1" ht="31.5" customHeight="1" x14ac:dyDescent="0.2">
      <c r="A219" s="81">
        <v>217</v>
      </c>
      <c r="B219" s="81" t="s">
        <v>13</v>
      </c>
      <c r="C219" s="82" t="s">
        <v>52</v>
      </c>
      <c r="D219" s="365"/>
      <c r="E219" s="271" t="s">
        <v>13</v>
      </c>
      <c r="F219" s="271" t="s">
        <v>200</v>
      </c>
      <c r="G219" s="274" t="s">
        <v>595</v>
      </c>
      <c r="H219" s="275" t="str">
        <f t="shared" si="7"/>
        <v>芜湖-东乡RDC（含客户及电商分销商)</v>
      </c>
      <c r="I219" s="104" t="s">
        <v>54</v>
      </c>
      <c r="J219" s="274" t="s">
        <v>55</v>
      </c>
      <c r="K219" s="104">
        <v>120</v>
      </c>
      <c r="L219" s="104">
        <v>2</v>
      </c>
      <c r="M219" s="271" t="s">
        <v>81</v>
      </c>
      <c r="N219" s="271" t="s">
        <v>56</v>
      </c>
      <c r="O219" s="276">
        <v>149.496025</v>
      </c>
      <c r="P219" s="277">
        <v>160</v>
      </c>
      <c r="Q219" s="365" t="s">
        <v>947</v>
      </c>
      <c r="R219" s="371"/>
      <c r="S219" s="302"/>
    </row>
    <row r="220" spans="1:19" s="65" customFormat="1" ht="31.5" customHeight="1" x14ac:dyDescent="0.2">
      <c r="A220" s="81">
        <v>218</v>
      </c>
      <c r="B220" s="81" t="s">
        <v>13</v>
      </c>
      <c r="C220" s="82" t="s">
        <v>63</v>
      </c>
      <c r="D220" s="346">
        <v>11</v>
      </c>
      <c r="E220" s="81" t="s">
        <v>13</v>
      </c>
      <c r="F220" s="81" t="s">
        <v>203</v>
      </c>
      <c r="G220" s="109" t="s">
        <v>203</v>
      </c>
      <c r="H220" s="29" t="str">
        <f t="shared" si="7"/>
        <v>芜湖-天津电商仓</v>
      </c>
      <c r="I220" s="92" t="s">
        <v>54</v>
      </c>
      <c r="J220" s="109" t="s">
        <v>55</v>
      </c>
      <c r="K220" s="92">
        <v>120</v>
      </c>
      <c r="L220" s="92">
        <v>2</v>
      </c>
      <c r="M220" s="81" t="s">
        <v>81</v>
      </c>
      <c r="N220" s="81" t="s">
        <v>56</v>
      </c>
      <c r="O220" s="250">
        <v>40.762250000000002</v>
      </c>
      <c r="P220" s="248">
        <v>50</v>
      </c>
      <c r="Q220" s="346" t="s">
        <v>947</v>
      </c>
      <c r="R220" s="371">
        <v>5</v>
      </c>
      <c r="S220" s="110" t="s">
        <v>190</v>
      </c>
    </row>
    <row r="221" spans="1:19" s="65" customFormat="1" ht="31.5" customHeight="1" x14ac:dyDescent="0.2">
      <c r="A221" s="81">
        <v>219</v>
      </c>
      <c r="B221" s="81" t="s">
        <v>13</v>
      </c>
      <c r="C221" s="82" t="s">
        <v>52</v>
      </c>
      <c r="D221" s="346"/>
      <c r="E221" s="81" t="s">
        <v>13</v>
      </c>
      <c r="F221" s="81" t="s">
        <v>203</v>
      </c>
      <c r="G221" s="109" t="s">
        <v>596</v>
      </c>
      <c r="H221" s="29" t="str">
        <f t="shared" si="7"/>
        <v>芜湖-天津RDC、客户、电商分销商</v>
      </c>
      <c r="I221" s="92" t="s">
        <v>54</v>
      </c>
      <c r="J221" s="109" t="s">
        <v>55</v>
      </c>
      <c r="K221" s="92">
        <v>120</v>
      </c>
      <c r="L221" s="92">
        <v>2</v>
      </c>
      <c r="M221" s="81" t="s">
        <v>81</v>
      </c>
      <c r="N221" s="81" t="s">
        <v>56</v>
      </c>
      <c r="O221" s="250">
        <v>375</v>
      </c>
      <c r="P221" s="248">
        <v>405</v>
      </c>
      <c r="Q221" s="346" t="s">
        <v>947</v>
      </c>
      <c r="R221" s="371"/>
      <c r="S221" s="110"/>
    </row>
    <row r="222" spans="1:19" s="65" customFormat="1" ht="31.5" customHeight="1" x14ac:dyDescent="0.2">
      <c r="A222" s="81">
        <v>220</v>
      </c>
      <c r="B222" s="81" t="s">
        <v>13</v>
      </c>
      <c r="C222" s="82" t="s">
        <v>52</v>
      </c>
      <c r="D222" s="346"/>
      <c r="E222" s="81" t="s">
        <v>13</v>
      </c>
      <c r="F222" s="81" t="s">
        <v>203</v>
      </c>
      <c r="G222" s="109" t="s">
        <v>597</v>
      </c>
      <c r="H222" s="29" t="str">
        <f t="shared" si="7"/>
        <v>芜湖-石家庄RDC、客户、电商分销商</v>
      </c>
      <c r="I222" s="92" t="s">
        <v>54</v>
      </c>
      <c r="J222" s="109" t="s">
        <v>55</v>
      </c>
      <c r="K222" s="92">
        <v>120</v>
      </c>
      <c r="L222" s="92">
        <v>2</v>
      </c>
      <c r="M222" s="81" t="s">
        <v>81</v>
      </c>
      <c r="N222" s="81" t="s">
        <v>56</v>
      </c>
      <c r="O222" s="250">
        <v>59.593580000000003</v>
      </c>
      <c r="P222" s="248">
        <v>65</v>
      </c>
      <c r="Q222" s="346" t="s">
        <v>947</v>
      </c>
      <c r="R222" s="371"/>
      <c r="S222" s="110"/>
    </row>
    <row r="223" spans="1:19" s="65" customFormat="1" ht="31.5" customHeight="1" x14ac:dyDescent="0.2">
      <c r="A223" s="81">
        <v>221</v>
      </c>
      <c r="B223" s="81" t="s">
        <v>13</v>
      </c>
      <c r="C223" s="82" t="s">
        <v>52</v>
      </c>
      <c r="D223" s="346"/>
      <c r="E223" s="81" t="s">
        <v>13</v>
      </c>
      <c r="F223" s="81" t="s">
        <v>203</v>
      </c>
      <c r="G223" s="109" t="s">
        <v>598</v>
      </c>
      <c r="H223" s="29" t="str">
        <f t="shared" si="7"/>
        <v>芜湖-北京RDC、客户、电商分销商</v>
      </c>
      <c r="I223" s="92" t="s">
        <v>54</v>
      </c>
      <c r="J223" s="109" t="s">
        <v>55</v>
      </c>
      <c r="K223" s="92">
        <v>120</v>
      </c>
      <c r="L223" s="92">
        <v>2</v>
      </c>
      <c r="M223" s="81" t="s">
        <v>81</v>
      </c>
      <c r="N223" s="81" t="s">
        <v>56</v>
      </c>
      <c r="O223" s="250">
        <v>202.46184916666667</v>
      </c>
      <c r="P223" s="248">
        <v>231</v>
      </c>
      <c r="Q223" s="346" t="s">
        <v>947</v>
      </c>
      <c r="R223" s="371"/>
      <c r="S223" s="110"/>
    </row>
    <row r="224" spans="1:19" s="65" customFormat="1" ht="31.5" customHeight="1" x14ac:dyDescent="0.2">
      <c r="A224" s="81">
        <v>222</v>
      </c>
      <c r="B224" s="81" t="s">
        <v>13</v>
      </c>
      <c r="C224" s="82" t="s">
        <v>125</v>
      </c>
      <c r="D224" s="346"/>
      <c r="E224" s="81" t="s">
        <v>13</v>
      </c>
      <c r="F224" s="81" t="s">
        <v>203</v>
      </c>
      <c r="G224" s="109" t="s">
        <v>599</v>
      </c>
      <c r="H224" s="29" t="str">
        <f t="shared" si="7"/>
        <v>芜湖-北京电商仓（含协同仓）</v>
      </c>
      <c r="I224" s="92" t="s">
        <v>54</v>
      </c>
      <c r="J224" s="109" t="s">
        <v>55</v>
      </c>
      <c r="K224" s="92">
        <v>120</v>
      </c>
      <c r="L224" s="92">
        <v>2</v>
      </c>
      <c r="M224" s="81" t="s">
        <v>81</v>
      </c>
      <c r="N224" s="81" t="s">
        <v>56</v>
      </c>
      <c r="O224" s="250"/>
      <c r="P224" s="248">
        <v>10</v>
      </c>
      <c r="Q224" s="346" t="s">
        <v>947</v>
      </c>
      <c r="R224" s="371"/>
      <c r="S224" s="110" t="s">
        <v>600</v>
      </c>
    </row>
    <row r="225" spans="1:19" s="65" customFormat="1" ht="31.5" customHeight="1" x14ac:dyDescent="0.2">
      <c r="A225" s="81">
        <v>223</v>
      </c>
      <c r="B225" s="81" t="s">
        <v>13</v>
      </c>
      <c r="C225" s="82" t="s">
        <v>52</v>
      </c>
      <c r="D225" s="346"/>
      <c r="E225" s="81" t="s">
        <v>13</v>
      </c>
      <c r="F225" s="81" t="s">
        <v>203</v>
      </c>
      <c r="G225" s="109" t="s">
        <v>601</v>
      </c>
      <c r="H225" s="29" t="str">
        <f t="shared" si="7"/>
        <v>芜湖-太原RDC、客户、电商分销商</v>
      </c>
      <c r="I225" s="92" t="s">
        <v>54</v>
      </c>
      <c r="J225" s="109" t="s">
        <v>55</v>
      </c>
      <c r="K225" s="92">
        <v>120</v>
      </c>
      <c r="L225" s="92">
        <v>2</v>
      </c>
      <c r="M225" s="81" t="s">
        <v>81</v>
      </c>
      <c r="N225" s="81" t="s">
        <v>56</v>
      </c>
      <c r="O225" s="250">
        <v>71.744594583333324</v>
      </c>
      <c r="P225" s="248">
        <v>85</v>
      </c>
      <c r="Q225" s="346" t="s">
        <v>947</v>
      </c>
      <c r="R225" s="371"/>
      <c r="S225" s="110"/>
    </row>
    <row r="226" spans="1:19" s="65" customFormat="1" ht="31.5" customHeight="1" x14ac:dyDescent="0.2">
      <c r="A226" s="81">
        <v>224</v>
      </c>
      <c r="B226" s="81" t="s">
        <v>13</v>
      </c>
      <c r="C226" s="82" t="s">
        <v>52</v>
      </c>
      <c r="D226" s="346"/>
      <c r="E226" s="81" t="s">
        <v>13</v>
      </c>
      <c r="F226" s="81" t="s">
        <v>203</v>
      </c>
      <c r="G226" s="109" t="s">
        <v>602</v>
      </c>
      <c r="H226" s="29" t="str">
        <f t="shared" si="7"/>
        <v>芜湖-呼和浩特RDC、客户、电商分销商</v>
      </c>
      <c r="I226" s="92" t="s">
        <v>54</v>
      </c>
      <c r="J226" s="109" t="s">
        <v>55</v>
      </c>
      <c r="K226" s="92">
        <v>120</v>
      </c>
      <c r="L226" s="92">
        <v>2</v>
      </c>
      <c r="M226" s="81" t="s">
        <v>81</v>
      </c>
      <c r="N226" s="81" t="s">
        <v>56</v>
      </c>
      <c r="O226" s="250"/>
      <c r="P226" s="248">
        <v>5</v>
      </c>
      <c r="Q226" s="346" t="s">
        <v>947</v>
      </c>
      <c r="R226" s="371"/>
      <c r="S226" s="110"/>
    </row>
    <row r="227" spans="1:19" s="65" customFormat="1" ht="31.5" customHeight="1" x14ac:dyDescent="0.2">
      <c r="A227" s="81">
        <v>225</v>
      </c>
      <c r="B227" s="81" t="s">
        <v>13</v>
      </c>
      <c r="C227" s="82" t="s">
        <v>52</v>
      </c>
      <c r="D227" s="346"/>
      <c r="E227" s="81" t="s">
        <v>13</v>
      </c>
      <c r="F227" s="81" t="s">
        <v>203</v>
      </c>
      <c r="G227" s="109" t="s">
        <v>603</v>
      </c>
      <c r="H227" s="29" t="str">
        <f t="shared" si="7"/>
        <v>芜湖-抚顺RDC、含客户、电商分销商</v>
      </c>
      <c r="I227" s="92" t="s">
        <v>54</v>
      </c>
      <c r="J227" s="109" t="s">
        <v>55</v>
      </c>
      <c r="K227" s="92">
        <v>120</v>
      </c>
      <c r="L227" s="92">
        <v>2</v>
      </c>
      <c r="M227" s="81" t="s">
        <v>81</v>
      </c>
      <c r="N227" s="81" t="s">
        <v>56</v>
      </c>
      <c r="O227" s="250">
        <v>170.40648766666664</v>
      </c>
      <c r="P227" s="248">
        <v>186.667741583333</v>
      </c>
      <c r="Q227" s="346" t="s">
        <v>947</v>
      </c>
      <c r="R227" s="371"/>
      <c r="S227" s="110"/>
    </row>
    <row r="228" spans="1:19" s="65" customFormat="1" ht="31.5" customHeight="1" x14ac:dyDescent="0.2">
      <c r="A228" s="81">
        <v>226</v>
      </c>
      <c r="B228" s="25" t="s">
        <v>13</v>
      </c>
      <c r="C228" s="83" t="s">
        <v>63</v>
      </c>
      <c r="D228" s="346"/>
      <c r="E228" s="25" t="s">
        <v>13</v>
      </c>
      <c r="F228" s="25" t="s">
        <v>203</v>
      </c>
      <c r="G228" s="112" t="s">
        <v>64</v>
      </c>
      <c r="H228" s="50" t="str">
        <f t="shared" si="7"/>
        <v>芜湖-抚顺电商仓</v>
      </c>
      <c r="I228" s="96" t="s">
        <v>54</v>
      </c>
      <c r="J228" s="112" t="s">
        <v>55</v>
      </c>
      <c r="K228" s="96">
        <v>120</v>
      </c>
      <c r="L228" s="96">
        <v>2</v>
      </c>
      <c r="M228" s="271" t="s">
        <v>81</v>
      </c>
      <c r="N228" s="271" t="s">
        <v>56</v>
      </c>
      <c r="O228" s="251">
        <v>20</v>
      </c>
      <c r="P228" s="249">
        <v>32</v>
      </c>
      <c r="Q228" s="346" t="s">
        <v>947</v>
      </c>
      <c r="R228" s="371"/>
      <c r="S228" s="303" t="s">
        <v>604</v>
      </c>
    </row>
    <row r="229" spans="1:19" s="65" customFormat="1" ht="31.5" customHeight="1" x14ac:dyDescent="0.2">
      <c r="A229" s="81">
        <v>227</v>
      </c>
      <c r="B229" s="81" t="s">
        <v>13</v>
      </c>
      <c r="C229" s="82" t="s">
        <v>52</v>
      </c>
      <c r="D229" s="346"/>
      <c r="E229" s="81" t="s">
        <v>13</v>
      </c>
      <c r="F229" s="81" t="s">
        <v>203</v>
      </c>
      <c r="G229" s="109" t="s">
        <v>605</v>
      </c>
      <c r="H229" s="29" t="str">
        <f t="shared" si="7"/>
        <v>芜湖-长春RDC、含客户、电商分销商</v>
      </c>
      <c r="I229" s="92" t="s">
        <v>54</v>
      </c>
      <c r="J229" s="109" t="s">
        <v>55</v>
      </c>
      <c r="K229" s="92">
        <v>120</v>
      </c>
      <c r="L229" s="92">
        <v>2</v>
      </c>
      <c r="M229" s="81" t="s">
        <v>81</v>
      </c>
      <c r="N229" s="81" t="s">
        <v>56</v>
      </c>
      <c r="O229" s="250">
        <v>26.733458333333335</v>
      </c>
      <c r="P229" s="248">
        <v>54</v>
      </c>
      <c r="Q229" s="346" t="s">
        <v>947</v>
      </c>
      <c r="R229" s="371"/>
      <c r="S229" s="110"/>
    </row>
    <row r="230" spans="1:19" s="65" customFormat="1" ht="31.5" customHeight="1" x14ac:dyDescent="0.2">
      <c r="A230" s="81">
        <v>228</v>
      </c>
      <c r="B230" s="81" t="s">
        <v>13</v>
      </c>
      <c r="C230" s="82" t="s">
        <v>58</v>
      </c>
      <c r="D230" s="346"/>
      <c r="E230" s="81" t="s">
        <v>13</v>
      </c>
      <c r="F230" s="81" t="s">
        <v>203</v>
      </c>
      <c r="G230" s="109" t="s">
        <v>606</v>
      </c>
      <c r="H230" s="29" t="str">
        <f t="shared" si="7"/>
        <v>芜湖-大连RDC、含客户、电商分销商</v>
      </c>
      <c r="I230" s="92" t="s">
        <v>54</v>
      </c>
      <c r="J230" s="109" t="s">
        <v>55</v>
      </c>
      <c r="K230" s="92">
        <v>120</v>
      </c>
      <c r="L230" s="92">
        <v>2</v>
      </c>
      <c r="M230" s="81" t="s">
        <v>81</v>
      </c>
      <c r="N230" s="81" t="s">
        <v>56</v>
      </c>
      <c r="O230" s="250"/>
      <c r="P230" s="248">
        <v>5</v>
      </c>
      <c r="Q230" s="346" t="s">
        <v>947</v>
      </c>
      <c r="R230" s="371"/>
      <c r="S230" s="110"/>
    </row>
    <row r="231" spans="1:19" s="65" customFormat="1" ht="31.5" customHeight="1" x14ac:dyDescent="0.2">
      <c r="A231" s="81">
        <v>229</v>
      </c>
      <c r="B231" s="81" t="s">
        <v>13</v>
      </c>
      <c r="C231" s="82" t="s">
        <v>58</v>
      </c>
      <c r="D231" s="346"/>
      <c r="E231" s="81" t="s">
        <v>13</v>
      </c>
      <c r="F231" s="81" t="s">
        <v>203</v>
      </c>
      <c r="G231" s="109" t="s">
        <v>607</v>
      </c>
      <c r="H231" s="29" t="str">
        <f t="shared" si="7"/>
        <v>芜湖-哈尔滨RDC、含客户、电商分销商</v>
      </c>
      <c r="I231" s="92" t="s">
        <v>54</v>
      </c>
      <c r="J231" s="109" t="s">
        <v>55</v>
      </c>
      <c r="K231" s="92">
        <v>120</v>
      </c>
      <c r="L231" s="92">
        <v>2</v>
      </c>
      <c r="M231" s="81" t="s">
        <v>81</v>
      </c>
      <c r="N231" s="81" t="s">
        <v>56</v>
      </c>
      <c r="O231" s="250">
        <v>30.061041666666664</v>
      </c>
      <c r="P231" s="248">
        <v>32.753491666666697</v>
      </c>
      <c r="Q231" s="346" t="s">
        <v>947</v>
      </c>
      <c r="R231" s="371"/>
      <c r="S231" s="110"/>
    </row>
    <row r="232" spans="1:19" s="65" customFormat="1" ht="31.5" customHeight="1" x14ac:dyDescent="0.2">
      <c r="A232" s="81">
        <v>230</v>
      </c>
      <c r="B232" s="81" t="s">
        <v>13</v>
      </c>
      <c r="C232" s="82" t="s">
        <v>63</v>
      </c>
      <c r="D232" s="346">
        <v>12</v>
      </c>
      <c r="E232" s="81" t="s">
        <v>13</v>
      </c>
      <c r="F232" s="81" t="s">
        <v>204</v>
      </c>
      <c r="G232" s="109" t="s">
        <v>204</v>
      </c>
      <c r="H232" s="29" t="str">
        <f t="shared" si="7"/>
        <v>芜湖-成都电商仓</v>
      </c>
      <c r="I232" s="92" t="s">
        <v>54</v>
      </c>
      <c r="J232" s="109" t="s">
        <v>55</v>
      </c>
      <c r="K232" s="92">
        <v>120</v>
      </c>
      <c r="L232" s="92">
        <v>2</v>
      </c>
      <c r="M232" s="81" t="s">
        <v>81</v>
      </c>
      <c r="N232" s="81" t="s">
        <v>56</v>
      </c>
      <c r="O232" s="250">
        <v>59.435094333333332</v>
      </c>
      <c r="P232" s="248">
        <v>65</v>
      </c>
      <c r="Q232" s="346" t="s">
        <v>947</v>
      </c>
      <c r="R232" s="371">
        <v>3</v>
      </c>
      <c r="S232" s="110" t="s">
        <v>600</v>
      </c>
    </row>
    <row r="233" spans="1:19" s="65" customFormat="1" ht="31.5" customHeight="1" x14ac:dyDescent="0.2">
      <c r="A233" s="81">
        <v>231</v>
      </c>
      <c r="B233" s="81" t="s">
        <v>13</v>
      </c>
      <c r="C233" s="82" t="s">
        <v>58</v>
      </c>
      <c r="D233" s="346"/>
      <c r="E233" s="81" t="s">
        <v>13</v>
      </c>
      <c r="F233" s="81" t="s">
        <v>204</v>
      </c>
      <c r="G233" s="109" t="s">
        <v>608</v>
      </c>
      <c r="H233" s="29" t="str">
        <f t="shared" si="7"/>
        <v>芜湖-成都RDC、含客户、电商分销商</v>
      </c>
      <c r="I233" s="92" t="s">
        <v>54</v>
      </c>
      <c r="J233" s="109" t="s">
        <v>55</v>
      </c>
      <c r="K233" s="92">
        <v>120</v>
      </c>
      <c r="L233" s="92">
        <v>2</v>
      </c>
      <c r="M233" s="81" t="s">
        <v>81</v>
      </c>
      <c r="N233" s="81" t="s">
        <v>56</v>
      </c>
      <c r="O233" s="250">
        <v>38.192175000000006</v>
      </c>
      <c r="P233" s="248">
        <v>41</v>
      </c>
      <c r="Q233" s="346" t="s">
        <v>947</v>
      </c>
      <c r="R233" s="371"/>
      <c r="S233" s="110"/>
    </row>
    <row r="234" spans="1:19" s="65" customFormat="1" ht="31.5" customHeight="1" x14ac:dyDescent="0.2">
      <c r="A234" s="81">
        <v>232</v>
      </c>
      <c r="B234" s="81" t="s">
        <v>13</v>
      </c>
      <c r="C234" s="82" t="s">
        <v>58</v>
      </c>
      <c r="D234" s="346"/>
      <c r="E234" s="81" t="s">
        <v>13</v>
      </c>
      <c r="F234" s="81" t="s">
        <v>204</v>
      </c>
      <c r="G234" s="109" t="s">
        <v>609</v>
      </c>
      <c r="H234" s="29" t="str">
        <f t="shared" si="7"/>
        <v>芜湖-重庆RDC、含客户、电商分销商</v>
      </c>
      <c r="I234" s="92" t="s">
        <v>54</v>
      </c>
      <c r="J234" s="109" t="s">
        <v>55</v>
      </c>
      <c r="K234" s="92">
        <v>120</v>
      </c>
      <c r="L234" s="92">
        <v>2</v>
      </c>
      <c r="M234" s="81" t="s">
        <v>81</v>
      </c>
      <c r="N234" s="81" t="s">
        <v>56</v>
      </c>
      <c r="O234" s="250">
        <v>32</v>
      </c>
      <c r="P234" s="248">
        <v>43</v>
      </c>
      <c r="Q234" s="346" t="s">
        <v>947</v>
      </c>
      <c r="R234" s="371"/>
      <c r="S234" s="110"/>
    </row>
    <row r="235" spans="1:19" s="65" customFormat="1" ht="31.5" customHeight="1" x14ac:dyDescent="0.2">
      <c r="A235" s="81">
        <v>233</v>
      </c>
      <c r="B235" s="81" t="s">
        <v>13</v>
      </c>
      <c r="C235" s="82" t="s">
        <v>63</v>
      </c>
      <c r="D235" s="346"/>
      <c r="E235" s="81" t="s">
        <v>13</v>
      </c>
      <c r="F235" s="81" t="s">
        <v>204</v>
      </c>
      <c r="G235" s="109" t="s">
        <v>487</v>
      </c>
      <c r="H235" s="29" t="str">
        <f t="shared" ref="H235:H298" si="8">E235&amp;"-"&amp;G235</f>
        <v>芜湖-重庆电商仓</v>
      </c>
      <c r="I235" s="92" t="s">
        <v>54</v>
      </c>
      <c r="J235" s="109" t="s">
        <v>55</v>
      </c>
      <c r="K235" s="92">
        <v>120</v>
      </c>
      <c r="L235" s="92">
        <v>2</v>
      </c>
      <c r="M235" s="81" t="s">
        <v>81</v>
      </c>
      <c r="N235" s="81" t="s">
        <v>56</v>
      </c>
      <c r="O235" s="250">
        <v>16.7004375</v>
      </c>
      <c r="P235" s="248">
        <v>20</v>
      </c>
      <c r="Q235" s="346" t="s">
        <v>947</v>
      </c>
      <c r="R235" s="371"/>
      <c r="S235" s="110" t="s">
        <v>600</v>
      </c>
    </row>
    <row r="236" spans="1:19" s="65" customFormat="1" ht="31.5" customHeight="1" x14ac:dyDescent="0.2">
      <c r="A236" s="81">
        <v>234</v>
      </c>
      <c r="B236" s="81" t="s">
        <v>13</v>
      </c>
      <c r="C236" s="82" t="s">
        <v>58</v>
      </c>
      <c r="D236" s="346"/>
      <c r="E236" s="81" t="s">
        <v>13</v>
      </c>
      <c r="F236" s="81" t="s">
        <v>204</v>
      </c>
      <c r="G236" s="109" t="s">
        <v>610</v>
      </c>
      <c r="H236" s="29" t="str">
        <f t="shared" si="8"/>
        <v>芜湖-西安RDC、含客户、电商分销商</v>
      </c>
      <c r="I236" s="92" t="s">
        <v>54</v>
      </c>
      <c r="J236" s="109" t="s">
        <v>55</v>
      </c>
      <c r="K236" s="92">
        <v>120</v>
      </c>
      <c r="L236" s="92">
        <v>2</v>
      </c>
      <c r="M236" s="81" t="s">
        <v>81</v>
      </c>
      <c r="N236" s="81" t="s">
        <v>56</v>
      </c>
      <c r="O236" s="250">
        <v>50</v>
      </c>
      <c r="P236" s="248">
        <v>55</v>
      </c>
      <c r="Q236" s="346" t="s">
        <v>947</v>
      </c>
      <c r="R236" s="371"/>
      <c r="S236" s="110"/>
    </row>
    <row r="237" spans="1:19" s="65" customFormat="1" ht="31.5" customHeight="1" x14ac:dyDescent="0.2">
      <c r="A237" s="81">
        <v>235</v>
      </c>
      <c r="B237" s="81" t="s">
        <v>13</v>
      </c>
      <c r="C237" s="82" t="s">
        <v>125</v>
      </c>
      <c r="D237" s="346"/>
      <c r="E237" s="81" t="s">
        <v>13</v>
      </c>
      <c r="F237" s="81" t="s">
        <v>204</v>
      </c>
      <c r="G237" s="109" t="s">
        <v>611</v>
      </c>
      <c r="H237" s="29" t="str">
        <f t="shared" si="8"/>
        <v>芜湖-西安电商（含B2C仓）</v>
      </c>
      <c r="I237" s="92" t="s">
        <v>54</v>
      </c>
      <c r="J237" s="109" t="s">
        <v>55</v>
      </c>
      <c r="K237" s="92">
        <v>120</v>
      </c>
      <c r="L237" s="92">
        <v>2</v>
      </c>
      <c r="M237" s="81" t="s">
        <v>81</v>
      </c>
      <c r="N237" s="81" t="s">
        <v>56</v>
      </c>
      <c r="O237" s="250">
        <v>21.380700000000001</v>
      </c>
      <c r="P237" s="248">
        <v>42</v>
      </c>
      <c r="Q237" s="346" t="s">
        <v>947</v>
      </c>
      <c r="R237" s="371"/>
      <c r="S237" s="110" t="s">
        <v>600</v>
      </c>
    </row>
    <row r="238" spans="1:19" s="65" customFormat="1" ht="31.5" customHeight="1" x14ac:dyDescent="0.2">
      <c r="A238" s="81">
        <v>236</v>
      </c>
      <c r="B238" s="81" t="s">
        <v>13</v>
      </c>
      <c r="C238" s="82" t="s">
        <v>58</v>
      </c>
      <c r="D238" s="346"/>
      <c r="E238" s="81" t="s">
        <v>13</v>
      </c>
      <c r="F238" s="81" t="s">
        <v>204</v>
      </c>
      <c r="G238" s="109" t="s">
        <v>612</v>
      </c>
      <c r="H238" s="29" t="str">
        <f t="shared" si="8"/>
        <v>芜湖-兰州RDC、含客户、电商分销商</v>
      </c>
      <c r="I238" s="92" t="s">
        <v>54</v>
      </c>
      <c r="J238" s="109" t="s">
        <v>55</v>
      </c>
      <c r="K238" s="92">
        <v>120</v>
      </c>
      <c r="L238" s="92">
        <v>2</v>
      </c>
      <c r="M238" s="81" t="s">
        <v>81</v>
      </c>
      <c r="N238" s="81" t="s">
        <v>56</v>
      </c>
      <c r="O238" s="250"/>
      <c r="P238" s="248">
        <v>5</v>
      </c>
      <c r="Q238" s="346" t="s">
        <v>947</v>
      </c>
      <c r="R238" s="371"/>
      <c r="S238" s="110"/>
    </row>
    <row r="239" spans="1:19" s="65" customFormat="1" ht="31.5" customHeight="1" x14ac:dyDescent="0.2">
      <c r="A239" s="81">
        <v>237</v>
      </c>
      <c r="B239" s="81" t="s">
        <v>13</v>
      </c>
      <c r="C239" s="82" t="s">
        <v>58</v>
      </c>
      <c r="D239" s="346"/>
      <c r="E239" s="81" t="s">
        <v>13</v>
      </c>
      <c r="F239" s="81" t="s">
        <v>204</v>
      </c>
      <c r="G239" s="109" t="s">
        <v>613</v>
      </c>
      <c r="H239" s="29" t="str">
        <f t="shared" si="8"/>
        <v>芜湖-银川RDC、含客户、电商分销商</v>
      </c>
      <c r="I239" s="92" t="s">
        <v>54</v>
      </c>
      <c r="J239" s="109" t="s">
        <v>55</v>
      </c>
      <c r="K239" s="92">
        <v>120</v>
      </c>
      <c r="L239" s="92">
        <v>2</v>
      </c>
      <c r="M239" s="81" t="s">
        <v>81</v>
      </c>
      <c r="N239" s="81" t="s">
        <v>56</v>
      </c>
      <c r="O239" s="250"/>
      <c r="P239" s="248">
        <v>5</v>
      </c>
      <c r="Q239" s="346" t="s">
        <v>947</v>
      </c>
      <c r="R239" s="371"/>
      <c r="S239" s="110"/>
    </row>
    <row r="240" spans="1:19" s="65" customFormat="1" ht="31.5" customHeight="1" x14ac:dyDescent="0.2">
      <c r="A240" s="81">
        <v>238</v>
      </c>
      <c r="B240" s="81" t="s">
        <v>13</v>
      </c>
      <c r="C240" s="81" t="s">
        <v>78</v>
      </c>
      <c r="D240" s="372">
        <v>13</v>
      </c>
      <c r="E240" s="271" t="s">
        <v>13</v>
      </c>
      <c r="F240" s="104" t="s">
        <v>205</v>
      </c>
      <c r="G240" s="104" t="s">
        <v>205</v>
      </c>
      <c r="H240" s="275" t="str">
        <f t="shared" si="8"/>
        <v>芜湖-南京电商平台</v>
      </c>
      <c r="I240" s="275" t="s">
        <v>54</v>
      </c>
      <c r="J240" s="274" t="s">
        <v>55</v>
      </c>
      <c r="K240" s="271" t="s">
        <v>206</v>
      </c>
      <c r="L240" s="271">
        <v>1</v>
      </c>
      <c r="M240" s="271" t="s">
        <v>81</v>
      </c>
      <c r="N240" s="25" t="s">
        <v>81</v>
      </c>
      <c r="O240" s="279">
        <v>1620</v>
      </c>
      <c r="P240" s="276">
        <v>2100</v>
      </c>
      <c r="Q240" s="372" t="s">
        <v>947</v>
      </c>
      <c r="R240" s="371">
        <v>20</v>
      </c>
      <c r="S240" s="342" t="s">
        <v>980</v>
      </c>
    </row>
    <row r="241" spans="1:19" s="65" customFormat="1" ht="31.5" customHeight="1" x14ac:dyDescent="0.2">
      <c r="A241" s="81">
        <v>239</v>
      </c>
      <c r="B241" s="81" t="s">
        <v>13</v>
      </c>
      <c r="C241" s="82" t="s">
        <v>78</v>
      </c>
      <c r="D241" s="372"/>
      <c r="E241" s="271" t="s">
        <v>13</v>
      </c>
      <c r="F241" s="104" t="s">
        <v>205</v>
      </c>
      <c r="G241" s="104" t="s">
        <v>614</v>
      </c>
      <c r="H241" s="275" t="str">
        <f t="shared" si="8"/>
        <v>芜湖-合肥电商平台</v>
      </c>
      <c r="I241" s="275" t="s">
        <v>54</v>
      </c>
      <c r="J241" s="274" t="s">
        <v>55</v>
      </c>
      <c r="K241" s="271" t="s">
        <v>206</v>
      </c>
      <c r="L241" s="271">
        <v>1</v>
      </c>
      <c r="M241" s="271" t="s">
        <v>81</v>
      </c>
      <c r="N241" s="25" t="s">
        <v>81</v>
      </c>
      <c r="O241" s="280">
        <v>600</v>
      </c>
      <c r="P241" s="281">
        <v>900</v>
      </c>
      <c r="Q241" s="372" t="s">
        <v>947</v>
      </c>
      <c r="R241" s="371"/>
      <c r="S241" s="342"/>
    </row>
    <row r="242" spans="1:19" s="65" customFormat="1" ht="31.5" customHeight="1" x14ac:dyDescent="0.2">
      <c r="A242" s="81">
        <v>240</v>
      </c>
      <c r="B242" s="81" t="s">
        <v>13</v>
      </c>
      <c r="C242" s="82" t="s">
        <v>78</v>
      </c>
      <c r="D242" s="372"/>
      <c r="E242" s="271" t="s">
        <v>13</v>
      </c>
      <c r="F242" s="104" t="s">
        <v>205</v>
      </c>
      <c r="G242" s="104" t="s">
        <v>615</v>
      </c>
      <c r="H242" s="275" t="str">
        <f t="shared" si="8"/>
        <v>芜湖-徐州电商平台</v>
      </c>
      <c r="I242" s="275" t="s">
        <v>54</v>
      </c>
      <c r="J242" s="274" t="s">
        <v>55</v>
      </c>
      <c r="K242" s="271" t="s">
        <v>206</v>
      </c>
      <c r="L242" s="271">
        <v>1</v>
      </c>
      <c r="M242" s="271" t="s">
        <v>81</v>
      </c>
      <c r="N242" s="25" t="s">
        <v>81</v>
      </c>
      <c r="O242" s="280"/>
      <c r="P242" s="281">
        <v>5</v>
      </c>
      <c r="Q242" s="372" t="s">
        <v>947</v>
      </c>
      <c r="R242" s="371"/>
      <c r="S242" s="342"/>
    </row>
    <row r="243" spans="1:19" s="65" customFormat="1" ht="31.5" customHeight="1" x14ac:dyDescent="0.2">
      <c r="A243" s="81">
        <v>241</v>
      </c>
      <c r="B243" s="81" t="s">
        <v>13</v>
      </c>
      <c r="C243" s="82" t="s">
        <v>78</v>
      </c>
      <c r="D243" s="372"/>
      <c r="E243" s="271" t="s">
        <v>13</v>
      </c>
      <c r="F243" s="104" t="s">
        <v>205</v>
      </c>
      <c r="G243" s="104" t="s">
        <v>616</v>
      </c>
      <c r="H243" s="275" t="str">
        <f t="shared" si="8"/>
        <v>芜湖-句容电商平台</v>
      </c>
      <c r="I243" s="275" t="s">
        <v>54</v>
      </c>
      <c r="J243" s="274" t="s">
        <v>55</v>
      </c>
      <c r="K243" s="271" t="s">
        <v>206</v>
      </c>
      <c r="L243" s="271">
        <v>1</v>
      </c>
      <c r="M243" s="271" t="s">
        <v>81</v>
      </c>
      <c r="N243" s="25" t="s">
        <v>81</v>
      </c>
      <c r="O243" s="280">
        <v>1765</v>
      </c>
      <c r="P243" s="281">
        <v>1850</v>
      </c>
      <c r="Q243" s="372" t="s">
        <v>947</v>
      </c>
      <c r="R243" s="371"/>
      <c r="S243" s="342"/>
    </row>
    <row r="244" spans="1:19" s="65" customFormat="1" ht="31.5" customHeight="1" x14ac:dyDescent="0.2">
      <c r="A244" s="81">
        <v>242</v>
      </c>
      <c r="B244" s="81" t="s">
        <v>13</v>
      </c>
      <c r="C244" s="82" t="s">
        <v>78</v>
      </c>
      <c r="D244" s="372"/>
      <c r="E244" s="96" t="s">
        <v>13</v>
      </c>
      <c r="F244" s="96" t="s">
        <v>205</v>
      </c>
      <c r="G244" s="96" t="s">
        <v>617</v>
      </c>
      <c r="H244" s="50" t="str">
        <f t="shared" si="8"/>
        <v>芜湖-上海电商平台</v>
      </c>
      <c r="I244" s="50" t="s">
        <v>54</v>
      </c>
      <c r="J244" s="112" t="s">
        <v>55</v>
      </c>
      <c r="K244" s="96" t="s">
        <v>206</v>
      </c>
      <c r="L244" s="96">
        <v>1</v>
      </c>
      <c r="M244" s="104" t="s">
        <v>81</v>
      </c>
      <c r="N244" s="96" t="s">
        <v>81</v>
      </c>
      <c r="O244" s="97">
        <v>2000</v>
      </c>
      <c r="P244" s="249">
        <v>2300</v>
      </c>
      <c r="Q244" s="372" t="s">
        <v>947</v>
      </c>
      <c r="R244" s="371"/>
      <c r="S244" s="342"/>
    </row>
    <row r="245" spans="1:19" s="65" customFormat="1" ht="31.5" customHeight="1" x14ac:dyDescent="0.2">
      <c r="A245" s="81">
        <v>243</v>
      </c>
      <c r="B245" s="81" t="s">
        <v>13</v>
      </c>
      <c r="C245" s="82" t="s">
        <v>78</v>
      </c>
      <c r="D245" s="346">
        <v>14</v>
      </c>
      <c r="E245" s="92" t="s">
        <v>13</v>
      </c>
      <c r="F245" s="92" t="s">
        <v>207</v>
      </c>
      <c r="G245" s="92" t="s">
        <v>208</v>
      </c>
      <c r="H245" s="29" t="str">
        <f t="shared" si="8"/>
        <v>芜湖-苏州电商平台(含昆山、无锡、太仓)</v>
      </c>
      <c r="I245" s="29" t="s">
        <v>54</v>
      </c>
      <c r="J245" s="29" t="s">
        <v>55</v>
      </c>
      <c r="K245" s="92" t="s">
        <v>206</v>
      </c>
      <c r="L245" s="92">
        <v>1</v>
      </c>
      <c r="M245" s="92" t="s">
        <v>81</v>
      </c>
      <c r="N245" s="92" t="s">
        <v>81</v>
      </c>
      <c r="O245" s="93">
        <v>4500</v>
      </c>
      <c r="P245" s="248">
        <v>5000</v>
      </c>
      <c r="Q245" s="346" t="s">
        <v>947</v>
      </c>
      <c r="R245" s="371">
        <v>20</v>
      </c>
      <c r="S245" s="343" t="s">
        <v>981</v>
      </c>
    </row>
    <row r="246" spans="1:19" s="65" customFormat="1" ht="31.5" customHeight="1" x14ac:dyDescent="0.2">
      <c r="A246" s="81">
        <v>244</v>
      </c>
      <c r="B246" s="81" t="s">
        <v>13</v>
      </c>
      <c r="C246" s="82" t="s">
        <v>78</v>
      </c>
      <c r="D246" s="346"/>
      <c r="E246" s="92" t="s">
        <v>13</v>
      </c>
      <c r="F246" s="92" t="s">
        <v>207</v>
      </c>
      <c r="G246" s="29" t="s">
        <v>618</v>
      </c>
      <c r="H246" s="29" t="s">
        <v>618</v>
      </c>
      <c r="I246" s="29" t="s">
        <v>54</v>
      </c>
      <c r="J246" s="29" t="s">
        <v>619</v>
      </c>
      <c r="K246" s="92" t="s">
        <v>206</v>
      </c>
      <c r="L246" s="92">
        <v>1</v>
      </c>
      <c r="M246" s="92" t="s">
        <v>81</v>
      </c>
      <c r="N246" s="92" t="s">
        <v>81</v>
      </c>
      <c r="O246" s="93">
        <v>290</v>
      </c>
      <c r="P246" s="248">
        <v>310</v>
      </c>
      <c r="Q246" s="346" t="s">
        <v>947</v>
      </c>
      <c r="R246" s="371"/>
      <c r="S246" s="343"/>
    </row>
    <row r="247" spans="1:19" s="65" customFormat="1" ht="31.5" customHeight="1" x14ac:dyDescent="0.2">
      <c r="A247" s="81">
        <v>245</v>
      </c>
      <c r="B247" s="81" t="s">
        <v>13</v>
      </c>
      <c r="C247" s="82" t="s">
        <v>78</v>
      </c>
      <c r="D247" s="346"/>
      <c r="E247" s="92" t="s">
        <v>13</v>
      </c>
      <c r="F247" s="92" t="s">
        <v>207</v>
      </c>
      <c r="G247" s="29" t="s">
        <v>620</v>
      </c>
      <c r="H247" s="29" t="s">
        <v>620</v>
      </c>
      <c r="I247" s="29" t="s">
        <v>54</v>
      </c>
      <c r="J247" s="29" t="s">
        <v>55</v>
      </c>
      <c r="K247" s="92" t="s">
        <v>206</v>
      </c>
      <c r="L247" s="92">
        <v>1</v>
      </c>
      <c r="M247" s="92" t="s">
        <v>81</v>
      </c>
      <c r="N247" s="92" t="s">
        <v>81</v>
      </c>
      <c r="O247" s="93">
        <v>7000</v>
      </c>
      <c r="P247" s="248">
        <v>7500</v>
      </c>
      <c r="Q247" s="346" t="s">
        <v>947</v>
      </c>
      <c r="R247" s="371"/>
      <c r="S247" s="343"/>
    </row>
    <row r="248" spans="1:19" s="65" customFormat="1" ht="31.5" customHeight="1" x14ac:dyDescent="0.2">
      <c r="A248" s="81">
        <v>246</v>
      </c>
      <c r="B248" s="81" t="s">
        <v>13</v>
      </c>
      <c r="C248" s="82" t="s">
        <v>78</v>
      </c>
      <c r="D248" s="346"/>
      <c r="E248" s="92" t="s">
        <v>13</v>
      </c>
      <c r="F248" s="92" t="s">
        <v>207</v>
      </c>
      <c r="G248" s="29" t="s">
        <v>621</v>
      </c>
      <c r="H248" s="29" t="s">
        <v>621</v>
      </c>
      <c r="I248" s="29" t="s">
        <v>54</v>
      </c>
      <c r="J248" s="29" t="s">
        <v>55</v>
      </c>
      <c r="K248" s="92" t="s">
        <v>206</v>
      </c>
      <c r="L248" s="92">
        <v>1</v>
      </c>
      <c r="M248" s="92" t="s">
        <v>81</v>
      </c>
      <c r="N248" s="92" t="s">
        <v>81</v>
      </c>
      <c r="O248" s="93">
        <v>2000</v>
      </c>
      <c r="P248" s="248">
        <v>2500</v>
      </c>
      <c r="Q248" s="346" t="s">
        <v>947</v>
      </c>
      <c r="R248" s="371"/>
      <c r="S248" s="343"/>
    </row>
    <row r="249" spans="1:19" s="65" customFormat="1" ht="31.5" customHeight="1" x14ac:dyDescent="0.2">
      <c r="A249" s="81">
        <v>247</v>
      </c>
      <c r="B249" s="81" t="s">
        <v>13</v>
      </c>
      <c r="C249" s="82" t="s">
        <v>78</v>
      </c>
      <c r="D249" s="346"/>
      <c r="E249" s="92" t="s">
        <v>13</v>
      </c>
      <c r="F249" s="92" t="s">
        <v>207</v>
      </c>
      <c r="G249" s="92" t="s">
        <v>622</v>
      </c>
      <c r="H249" s="29" t="str">
        <f t="shared" si="8"/>
        <v>芜湖-金华电商平台-经销商</v>
      </c>
      <c r="I249" s="29" t="s">
        <v>54</v>
      </c>
      <c r="J249" s="29" t="s">
        <v>55</v>
      </c>
      <c r="K249" s="92" t="s">
        <v>206</v>
      </c>
      <c r="L249" s="92">
        <v>1</v>
      </c>
      <c r="M249" s="92" t="s">
        <v>81</v>
      </c>
      <c r="N249" s="96" t="s">
        <v>56</v>
      </c>
      <c r="O249" s="93">
        <v>0</v>
      </c>
      <c r="P249" s="248">
        <v>10</v>
      </c>
      <c r="Q249" s="346" t="s">
        <v>947</v>
      </c>
      <c r="R249" s="371"/>
      <c r="S249" s="88" t="s">
        <v>623</v>
      </c>
    </row>
    <row r="250" spans="1:19" s="65" customFormat="1" ht="31.5" customHeight="1" x14ac:dyDescent="0.2">
      <c r="A250" s="81">
        <v>248</v>
      </c>
      <c r="B250" s="81" t="s">
        <v>13</v>
      </c>
      <c r="C250" s="82" t="s">
        <v>78</v>
      </c>
      <c r="D250" s="346"/>
      <c r="E250" s="92" t="s">
        <v>13</v>
      </c>
      <c r="F250" s="92" t="s">
        <v>207</v>
      </c>
      <c r="G250" s="92" t="s">
        <v>624</v>
      </c>
      <c r="H250" s="29" t="str">
        <f t="shared" si="8"/>
        <v>芜湖-无锡电商平台-经销商</v>
      </c>
      <c r="I250" s="29" t="s">
        <v>54</v>
      </c>
      <c r="J250" s="29" t="s">
        <v>55</v>
      </c>
      <c r="K250" s="92" t="s">
        <v>206</v>
      </c>
      <c r="L250" s="92">
        <v>1</v>
      </c>
      <c r="M250" s="92" t="s">
        <v>81</v>
      </c>
      <c r="N250" s="96" t="s">
        <v>56</v>
      </c>
      <c r="O250" s="93">
        <v>100</v>
      </c>
      <c r="P250" s="248">
        <v>150</v>
      </c>
      <c r="Q250" s="346" t="s">
        <v>947</v>
      </c>
      <c r="R250" s="371"/>
      <c r="S250" s="88" t="s">
        <v>623</v>
      </c>
    </row>
    <row r="251" spans="1:19" s="65" customFormat="1" ht="31.5" customHeight="1" x14ac:dyDescent="0.2">
      <c r="A251" s="81">
        <v>249</v>
      </c>
      <c r="B251" s="81" t="s">
        <v>13</v>
      </c>
      <c r="C251" s="82" t="s">
        <v>78</v>
      </c>
      <c r="D251" s="346"/>
      <c r="E251" s="92" t="s">
        <v>13</v>
      </c>
      <c r="F251" s="92" t="s">
        <v>207</v>
      </c>
      <c r="G251" s="92" t="s">
        <v>625</v>
      </c>
      <c r="H251" s="29" t="str">
        <f t="shared" si="8"/>
        <v>芜湖-杭州电商平台</v>
      </c>
      <c r="I251" s="29" t="s">
        <v>54</v>
      </c>
      <c r="J251" s="29" t="s">
        <v>55</v>
      </c>
      <c r="K251" s="92" t="s">
        <v>206</v>
      </c>
      <c r="L251" s="92">
        <v>1</v>
      </c>
      <c r="M251" s="92" t="s">
        <v>81</v>
      </c>
      <c r="N251" s="92" t="s">
        <v>81</v>
      </c>
      <c r="O251" s="93">
        <v>1000</v>
      </c>
      <c r="P251" s="248">
        <v>1100</v>
      </c>
      <c r="Q251" s="346" t="s">
        <v>947</v>
      </c>
      <c r="R251" s="371"/>
      <c r="S251" s="88" t="s">
        <v>626</v>
      </c>
    </row>
    <row r="252" spans="1:19" s="65" customFormat="1" ht="31.5" customHeight="1" x14ac:dyDescent="0.2">
      <c r="A252" s="81">
        <v>250</v>
      </c>
      <c r="B252" s="81" t="s">
        <v>13</v>
      </c>
      <c r="C252" s="82" t="s">
        <v>52</v>
      </c>
      <c r="D252" s="365">
        <v>15</v>
      </c>
      <c r="E252" s="271" t="s">
        <v>209</v>
      </c>
      <c r="F252" s="271" t="s">
        <v>192</v>
      </c>
      <c r="G252" s="274" t="s">
        <v>210</v>
      </c>
      <c r="H252" s="275" t="str">
        <f t="shared" si="8"/>
        <v>昆山委外厂-上虞RDC、客户、电商分销商</v>
      </c>
      <c r="I252" s="104" t="s">
        <v>54</v>
      </c>
      <c r="J252" s="274" t="s">
        <v>55</v>
      </c>
      <c r="K252" s="104">
        <v>50</v>
      </c>
      <c r="L252" s="104">
        <v>1</v>
      </c>
      <c r="M252" s="25" t="s">
        <v>56</v>
      </c>
      <c r="N252" s="104" t="s">
        <v>56</v>
      </c>
      <c r="O252" s="276">
        <v>901.28709516666675</v>
      </c>
      <c r="P252" s="277">
        <v>1000</v>
      </c>
      <c r="Q252" s="365" t="s">
        <v>947</v>
      </c>
      <c r="R252" s="371">
        <v>14</v>
      </c>
      <c r="S252" s="302" t="s">
        <v>211</v>
      </c>
    </row>
    <row r="253" spans="1:19" s="65" customFormat="1" ht="31.5" customHeight="1" x14ac:dyDescent="0.2">
      <c r="A253" s="81">
        <v>251</v>
      </c>
      <c r="B253" s="81" t="s">
        <v>13</v>
      </c>
      <c r="C253" s="82" t="s">
        <v>125</v>
      </c>
      <c r="D253" s="365"/>
      <c r="E253" s="271" t="s">
        <v>209</v>
      </c>
      <c r="F253" s="271" t="s">
        <v>192</v>
      </c>
      <c r="G253" s="274" t="s">
        <v>213</v>
      </c>
      <c r="H253" s="275" t="str">
        <f t="shared" si="8"/>
        <v>昆山委外厂-上虞电商仓、协同仓</v>
      </c>
      <c r="I253" s="104" t="s">
        <v>54</v>
      </c>
      <c r="J253" s="274" t="s">
        <v>55</v>
      </c>
      <c r="K253" s="104">
        <v>50</v>
      </c>
      <c r="L253" s="104">
        <v>1</v>
      </c>
      <c r="M253" s="25" t="s">
        <v>56</v>
      </c>
      <c r="N253" s="104" t="s">
        <v>56</v>
      </c>
      <c r="O253" s="276">
        <v>66</v>
      </c>
      <c r="P253" s="277">
        <v>70</v>
      </c>
      <c r="Q253" s="365" t="s">
        <v>947</v>
      </c>
      <c r="R253" s="371"/>
      <c r="S253" s="302"/>
    </row>
    <row r="254" spans="1:19" s="65" customFormat="1" ht="31.5" customHeight="1" x14ac:dyDescent="0.2">
      <c r="A254" s="81">
        <v>252</v>
      </c>
      <c r="B254" s="81" t="s">
        <v>13</v>
      </c>
      <c r="C254" s="82" t="s">
        <v>58</v>
      </c>
      <c r="D254" s="365"/>
      <c r="E254" s="271" t="s">
        <v>209</v>
      </c>
      <c r="F254" s="271" t="s">
        <v>192</v>
      </c>
      <c r="G254" s="274" t="s">
        <v>627</v>
      </c>
      <c r="H254" s="275" t="str">
        <f t="shared" si="8"/>
        <v>昆山委外厂-温州RDC、客户、电商分销商</v>
      </c>
      <c r="I254" s="104" t="s">
        <v>54</v>
      </c>
      <c r="J254" s="274" t="s">
        <v>55</v>
      </c>
      <c r="K254" s="104">
        <v>50</v>
      </c>
      <c r="L254" s="104">
        <v>1</v>
      </c>
      <c r="M254" s="25" t="s">
        <v>56</v>
      </c>
      <c r="N254" s="104" t="s">
        <v>56</v>
      </c>
      <c r="O254" s="276">
        <v>100.79868366666665</v>
      </c>
      <c r="P254" s="277">
        <v>194.892339916667</v>
      </c>
      <c r="Q254" s="365" t="s">
        <v>947</v>
      </c>
      <c r="R254" s="371"/>
      <c r="S254" s="302"/>
    </row>
    <row r="255" spans="1:19" s="65" customFormat="1" ht="31.5" customHeight="1" x14ac:dyDescent="0.2">
      <c r="A255" s="81">
        <v>253</v>
      </c>
      <c r="B255" s="81" t="s">
        <v>13</v>
      </c>
      <c r="C255" s="82" t="s">
        <v>63</v>
      </c>
      <c r="D255" s="365"/>
      <c r="E255" s="271" t="s">
        <v>209</v>
      </c>
      <c r="F255" s="271" t="s">
        <v>192</v>
      </c>
      <c r="G255" s="274" t="s">
        <v>628</v>
      </c>
      <c r="H255" s="275" t="str">
        <f t="shared" si="8"/>
        <v>昆山委外厂-浙江客户（含电商分销商，除上虞、金华、温州外）</v>
      </c>
      <c r="I255" s="104" t="s">
        <v>54</v>
      </c>
      <c r="J255" s="274" t="s">
        <v>55</v>
      </c>
      <c r="K255" s="104">
        <v>50</v>
      </c>
      <c r="L255" s="104">
        <v>1</v>
      </c>
      <c r="M255" s="25" t="s">
        <v>56</v>
      </c>
      <c r="N255" s="104" t="s">
        <v>56</v>
      </c>
      <c r="O255" s="276">
        <v>64.09539525000001</v>
      </c>
      <c r="P255" s="277">
        <v>70</v>
      </c>
      <c r="Q255" s="365" t="s">
        <v>947</v>
      </c>
      <c r="R255" s="371"/>
      <c r="S255" s="302"/>
    </row>
    <row r="256" spans="1:19" s="65" customFormat="1" ht="31.5" customHeight="1" x14ac:dyDescent="0.2">
      <c r="A256" s="81">
        <v>254</v>
      </c>
      <c r="B256" s="81" t="s">
        <v>13</v>
      </c>
      <c r="C256" s="82" t="s">
        <v>52</v>
      </c>
      <c r="D256" s="365"/>
      <c r="E256" s="271" t="s">
        <v>209</v>
      </c>
      <c r="F256" s="271" t="s">
        <v>192</v>
      </c>
      <c r="G256" s="274" t="s">
        <v>186</v>
      </c>
      <c r="H256" s="275" t="str">
        <f t="shared" si="8"/>
        <v>昆山委外厂-上海RDC</v>
      </c>
      <c r="I256" s="104" t="s">
        <v>54</v>
      </c>
      <c r="J256" s="274" t="s">
        <v>55</v>
      </c>
      <c r="K256" s="104">
        <v>50</v>
      </c>
      <c r="L256" s="104">
        <v>1</v>
      </c>
      <c r="M256" s="25" t="s">
        <v>56</v>
      </c>
      <c r="N256" s="104" t="s">
        <v>56</v>
      </c>
      <c r="O256" s="276">
        <v>468.11193224999994</v>
      </c>
      <c r="P256" s="277">
        <v>505</v>
      </c>
      <c r="Q256" s="365" t="s">
        <v>947</v>
      </c>
      <c r="R256" s="371"/>
      <c r="S256" s="302"/>
    </row>
    <row r="257" spans="1:19" s="65" customFormat="1" ht="31.5" customHeight="1" x14ac:dyDescent="0.2">
      <c r="A257" s="81">
        <v>255</v>
      </c>
      <c r="B257" s="81" t="s">
        <v>13</v>
      </c>
      <c r="C257" s="82" t="s">
        <v>58</v>
      </c>
      <c r="D257" s="365"/>
      <c r="E257" s="271" t="s">
        <v>209</v>
      </c>
      <c r="F257" s="271" t="s">
        <v>192</v>
      </c>
      <c r="G257" s="274" t="s">
        <v>629</v>
      </c>
      <c r="H257" s="275" t="str">
        <f t="shared" si="8"/>
        <v>昆山委外厂-上海客户(含电商经销商)</v>
      </c>
      <c r="I257" s="104" t="s">
        <v>54</v>
      </c>
      <c r="J257" s="274" t="s">
        <v>55</v>
      </c>
      <c r="K257" s="104">
        <v>50</v>
      </c>
      <c r="L257" s="104">
        <v>1</v>
      </c>
      <c r="M257" s="25" t="s">
        <v>56</v>
      </c>
      <c r="N257" s="96" t="s">
        <v>81</v>
      </c>
      <c r="O257" s="276">
        <v>99.846490833333334</v>
      </c>
      <c r="P257" s="277">
        <v>132</v>
      </c>
      <c r="Q257" s="365" t="s">
        <v>947</v>
      </c>
      <c r="R257" s="371"/>
      <c r="S257" s="302" t="s">
        <v>630</v>
      </c>
    </row>
    <row r="258" spans="1:19" s="65" customFormat="1" ht="31.5" customHeight="1" x14ac:dyDescent="0.2">
      <c r="A258" s="81">
        <v>256</v>
      </c>
      <c r="B258" s="81" t="s">
        <v>13</v>
      </c>
      <c r="C258" s="82" t="s">
        <v>52</v>
      </c>
      <c r="D258" s="365"/>
      <c r="E258" s="271" t="s">
        <v>209</v>
      </c>
      <c r="F258" s="271" t="s">
        <v>192</v>
      </c>
      <c r="G258" s="271" t="s">
        <v>216</v>
      </c>
      <c r="H258" s="275" t="str">
        <f t="shared" si="8"/>
        <v>昆山委外厂-苏州RDC、客户、电商分销商（含无锡、常州辖区)</v>
      </c>
      <c r="I258" s="104" t="s">
        <v>54</v>
      </c>
      <c r="J258" s="274" t="s">
        <v>55</v>
      </c>
      <c r="K258" s="104">
        <v>50</v>
      </c>
      <c r="L258" s="104">
        <v>1</v>
      </c>
      <c r="M258" s="25" t="s">
        <v>56</v>
      </c>
      <c r="N258" s="104" t="s">
        <v>56</v>
      </c>
      <c r="O258" s="251">
        <v>933.37018091666675</v>
      </c>
      <c r="P258" s="249">
        <v>1291.3439452499999</v>
      </c>
      <c r="Q258" s="365" t="s">
        <v>947</v>
      </c>
      <c r="R258" s="371"/>
      <c r="S258" s="303" t="s">
        <v>631</v>
      </c>
    </row>
    <row r="259" spans="1:19" s="65" customFormat="1" ht="31.5" customHeight="1" x14ac:dyDescent="0.2">
      <c r="A259" s="81">
        <v>257</v>
      </c>
      <c r="B259" s="81" t="s">
        <v>13</v>
      </c>
      <c r="C259" s="82" t="s">
        <v>52</v>
      </c>
      <c r="D259" s="365"/>
      <c r="E259" s="271" t="s">
        <v>209</v>
      </c>
      <c r="F259" s="271" t="s">
        <v>192</v>
      </c>
      <c r="G259" s="271" t="s">
        <v>632</v>
      </c>
      <c r="H259" s="275" t="str">
        <f t="shared" si="8"/>
        <v>昆山委外厂-南京RDC、客户、电商分销商（含扬州、镇江、泰州辖区）</v>
      </c>
      <c r="I259" s="104" t="s">
        <v>54</v>
      </c>
      <c r="J259" s="274" t="s">
        <v>55</v>
      </c>
      <c r="K259" s="104">
        <v>50</v>
      </c>
      <c r="L259" s="104">
        <v>1</v>
      </c>
      <c r="M259" s="25" t="s">
        <v>56</v>
      </c>
      <c r="N259" s="104" t="s">
        <v>56</v>
      </c>
      <c r="O259" s="251">
        <v>503</v>
      </c>
      <c r="P259" s="249">
        <v>510</v>
      </c>
      <c r="Q259" s="365" t="s">
        <v>947</v>
      </c>
      <c r="R259" s="371"/>
      <c r="S259" s="303"/>
    </row>
    <row r="260" spans="1:19" s="65" customFormat="1" ht="31.5" customHeight="1" x14ac:dyDescent="0.2">
      <c r="A260" s="81">
        <v>258</v>
      </c>
      <c r="B260" s="81" t="s">
        <v>13</v>
      </c>
      <c r="C260" s="82" t="s">
        <v>52</v>
      </c>
      <c r="D260" s="365"/>
      <c r="E260" s="271" t="s">
        <v>209</v>
      </c>
      <c r="F260" s="271" t="s">
        <v>192</v>
      </c>
      <c r="G260" s="271" t="s">
        <v>633</v>
      </c>
      <c r="H260" s="275" t="str">
        <f t="shared" si="8"/>
        <v>昆山委外厂-淮安RDC、客户、电商分销商</v>
      </c>
      <c r="I260" s="104" t="s">
        <v>54</v>
      </c>
      <c r="J260" s="274" t="s">
        <v>55</v>
      </c>
      <c r="K260" s="104">
        <v>50</v>
      </c>
      <c r="L260" s="104">
        <v>1</v>
      </c>
      <c r="M260" s="25" t="s">
        <v>56</v>
      </c>
      <c r="N260" s="104" t="s">
        <v>56</v>
      </c>
      <c r="O260" s="251">
        <v>365</v>
      </c>
      <c r="P260" s="249">
        <v>385</v>
      </c>
      <c r="Q260" s="365" t="s">
        <v>947</v>
      </c>
      <c r="R260" s="371"/>
      <c r="S260" s="303"/>
    </row>
    <row r="261" spans="1:19" s="65" customFormat="1" ht="31.5" customHeight="1" x14ac:dyDescent="0.2">
      <c r="A261" s="81">
        <v>259</v>
      </c>
      <c r="B261" s="81" t="s">
        <v>13</v>
      </c>
      <c r="C261" s="82" t="s">
        <v>58</v>
      </c>
      <c r="D261" s="365"/>
      <c r="E261" s="271" t="s">
        <v>209</v>
      </c>
      <c r="F261" s="271" t="s">
        <v>192</v>
      </c>
      <c r="G261" s="271" t="s">
        <v>634</v>
      </c>
      <c r="H261" s="275" t="str">
        <f t="shared" si="8"/>
        <v>昆山委外厂-徐州客户</v>
      </c>
      <c r="I261" s="104" t="s">
        <v>54</v>
      </c>
      <c r="J261" s="274" t="s">
        <v>55</v>
      </c>
      <c r="K261" s="104">
        <v>50</v>
      </c>
      <c r="L261" s="104">
        <v>1</v>
      </c>
      <c r="M261" s="25" t="s">
        <v>56</v>
      </c>
      <c r="N261" s="104" t="s">
        <v>56</v>
      </c>
      <c r="O261" s="251"/>
      <c r="P261" s="249">
        <v>5</v>
      </c>
      <c r="Q261" s="365" t="s">
        <v>947</v>
      </c>
      <c r="R261" s="371"/>
      <c r="S261" s="303"/>
    </row>
    <row r="262" spans="1:19" s="65" customFormat="1" ht="31.5" customHeight="1" x14ac:dyDescent="0.2">
      <c r="A262" s="81">
        <v>260</v>
      </c>
      <c r="B262" s="81" t="s">
        <v>13</v>
      </c>
      <c r="C262" s="82" t="s">
        <v>52</v>
      </c>
      <c r="D262" s="365"/>
      <c r="E262" s="271" t="s">
        <v>209</v>
      </c>
      <c r="F262" s="271" t="s">
        <v>192</v>
      </c>
      <c r="G262" s="271" t="s">
        <v>635</v>
      </c>
      <c r="H262" s="275" t="str">
        <f t="shared" si="8"/>
        <v>昆山委外厂-合肥RDC、客户、电商分销商</v>
      </c>
      <c r="I262" s="104" t="s">
        <v>54</v>
      </c>
      <c r="J262" s="274" t="s">
        <v>55</v>
      </c>
      <c r="K262" s="104">
        <v>50</v>
      </c>
      <c r="L262" s="104">
        <v>1</v>
      </c>
      <c r="M262" s="25" t="s">
        <v>56</v>
      </c>
      <c r="N262" s="104" t="s">
        <v>56</v>
      </c>
      <c r="O262" s="251">
        <v>426</v>
      </c>
      <c r="P262" s="249">
        <v>450</v>
      </c>
      <c r="Q262" s="365" t="s">
        <v>947</v>
      </c>
      <c r="R262" s="371"/>
      <c r="S262" s="303"/>
    </row>
    <row r="263" spans="1:19" s="65" customFormat="1" ht="31.5" customHeight="1" x14ac:dyDescent="0.2">
      <c r="A263" s="81">
        <v>261</v>
      </c>
      <c r="B263" s="81" t="s">
        <v>13</v>
      </c>
      <c r="C263" s="82" t="s">
        <v>58</v>
      </c>
      <c r="D263" s="365"/>
      <c r="E263" s="271" t="s">
        <v>209</v>
      </c>
      <c r="F263" s="271" t="s">
        <v>192</v>
      </c>
      <c r="G263" s="271" t="s">
        <v>636</v>
      </c>
      <c r="H263" s="275" t="str">
        <f t="shared" si="8"/>
        <v>昆山委外厂-阜阳客户</v>
      </c>
      <c r="I263" s="104" t="s">
        <v>54</v>
      </c>
      <c r="J263" s="274" t="s">
        <v>55</v>
      </c>
      <c r="K263" s="104">
        <v>50</v>
      </c>
      <c r="L263" s="104">
        <v>1</v>
      </c>
      <c r="M263" s="25" t="s">
        <v>56</v>
      </c>
      <c r="N263" s="104" t="s">
        <v>56</v>
      </c>
      <c r="O263" s="251">
        <v>88</v>
      </c>
      <c r="P263" s="249">
        <v>100</v>
      </c>
      <c r="Q263" s="365" t="s">
        <v>947</v>
      </c>
      <c r="R263" s="371"/>
      <c r="S263" s="303" t="s">
        <v>604</v>
      </c>
    </row>
    <row r="264" spans="1:19" s="65" customFormat="1" ht="31.5" customHeight="1" x14ac:dyDescent="0.2">
      <c r="A264" s="81">
        <v>262</v>
      </c>
      <c r="B264" s="81" t="s">
        <v>13</v>
      </c>
      <c r="C264" s="82" t="s">
        <v>58</v>
      </c>
      <c r="D264" s="365"/>
      <c r="E264" s="271" t="s">
        <v>209</v>
      </c>
      <c r="F264" s="271" t="s">
        <v>192</v>
      </c>
      <c r="G264" s="271" t="s">
        <v>637</v>
      </c>
      <c r="H264" s="275" t="str">
        <f t="shared" si="8"/>
        <v>昆山委外厂-芜湖RDC、客户、电商仓、B2C、分销商</v>
      </c>
      <c r="I264" s="104" t="s">
        <v>54</v>
      </c>
      <c r="J264" s="274" t="s">
        <v>55</v>
      </c>
      <c r="K264" s="104">
        <v>50</v>
      </c>
      <c r="L264" s="104">
        <v>1</v>
      </c>
      <c r="M264" s="25" t="s">
        <v>56</v>
      </c>
      <c r="N264" s="104" t="s">
        <v>56</v>
      </c>
      <c r="O264" s="251">
        <v>182</v>
      </c>
      <c r="P264" s="249">
        <v>212</v>
      </c>
      <c r="Q264" s="365" t="s">
        <v>947</v>
      </c>
      <c r="R264" s="371"/>
      <c r="S264" s="303"/>
    </row>
    <row r="265" spans="1:19" s="65" customFormat="1" ht="31.5" customHeight="1" x14ac:dyDescent="0.2">
      <c r="A265" s="81">
        <v>263</v>
      </c>
      <c r="B265" s="81" t="s">
        <v>13</v>
      </c>
      <c r="C265" s="82" t="s">
        <v>58</v>
      </c>
      <c r="D265" s="365"/>
      <c r="E265" s="271" t="s">
        <v>209</v>
      </c>
      <c r="F265" s="271" t="s">
        <v>192</v>
      </c>
      <c r="G265" s="271" t="s">
        <v>638</v>
      </c>
      <c r="H265" s="275" t="str">
        <f t="shared" si="8"/>
        <v>昆山委外厂-南京大润发</v>
      </c>
      <c r="I265" s="104" t="s">
        <v>54</v>
      </c>
      <c r="J265" s="274" t="s">
        <v>55</v>
      </c>
      <c r="K265" s="104">
        <v>120</v>
      </c>
      <c r="L265" s="104">
        <v>1</v>
      </c>
      <c r="M265" s="25" t="s">
        <v>56</v>
      </c>
      <c r="N265" s="96" t="s">
        <v>81</v>
      </c>
      <c r="O265" s="251"/>
      <c r="P265" s="249">
        <v>10</v>
      </c>
      <c r="Q265" s="365" t="s">
        <v>947</v>
      </c>
      <c r="R265" s="371"/>
      <c r="S265" s="303" t="s">
        <v>639</v>
      </c>
    </row>
    <row r="266" spans="1:19" s="65" customFormat="1" ht="31.5" customHeight="1" x14ac:dyDescent="0.2">
      <c r="A266" s="81">
        <v>264</v>
      </c>
      <c r="B266" s="81" t="s">
        <v>13</v>
      </c>
      <c r="C266" s="82" t="s">
        <v>58</v>
      </c>
      <c r="D266" s="365"/>
      <c r="E266" s="271" t="s">
        <v>209</v>
      </c>
      <c r="F266" s="271" t="s">
        <v>192</v>
      </c>
      <c r="G266" s="271" t="s">
        <v>640</v>
      </c>
      <c r="H266" s="275" t="str">
        <f t="shared" si="8"/>
        <v>昆山委外厂-苏州大润发</v>
      </c>
      <c r="I266" s="104" t="s">
        <v>54</v>
      </c>
      <c r="J266" s="274" t="s">
        <v>55</v>
      </c>
      <c r="K266" s="104">
        <v>120</v>
      </c>
      <c r="L266" s="104">
        <v>1</v>
      </c>
      <c r="M266" s="25" t="s">
        <v>56</v>
      </c>
      <c r="N266" s="96" t="s">
        <v>81</v>
      </c>
      <c r="O266" s="251"/>
      <c r="P266" s="249">
        <v>10</v>
      </c>
      <c r="Q266" s="365" t="s">
        <v>947</v>
      </c>
      <c r="R266" s="371"/>
      <c r="S266" s="303" t="s">
        <v>639</v>
      </c>
    </row>
    <row r="267" spans="1:19" s="65" customFormat="1" ht="31.5" customHeight="1" x14ac:dyDescent="0.2">
      <c r="A267" s="81">
        <v>265</v>
      </c>
      <c r="B267" s="81" t="s">
        <v>13</v>
      </c>
      <c r="C267" s="82" t="s">
        <v>52</v>
      </c>
      <c r="D267" s="365"/>
      <c r="E267" s="271" t="s">
        <v>209</v>
      </c>
      <c r="F267" s="271" t="s">
        <v>192</v>
      </c>
      <c r="G267" s="271" t="s">
        <v>641</v>
      </c>
      <c r="H267" s="275" t="str">
        <f t="shared" si="8"/>
        <v>昆山委外厂-湖北RDC（含客户、B2C、电商仓、分销商)</v>
      </c>
      <c r="I267" s="104" t="s">
        <v>54</v>
      </c>
      <c r="J267" s="274" t="s">
        <v>55</v>
      </c>
      <c r="K267" s="104">
        <v>120</v>
      </c>
      <c r="L267" s="104">
        <v>2</v>
      </c>
      <c r="M267" s="25" t="s">
        <v>56</v>
      </c>
      <c r="N267" s="104" t="s">
        <v>56</v>
      </c>
      <c r="O267" s="251">
        <v>174</v>
      </c>
      <c r="P267" s="249">
        <v>195</v>
      </c>
      <c r="Q267" s="365" t="s">
        <v>947</v>
      </c>
      <c r="R267" s="371"/>
      <c r="S267" s="303" t="s">
        <v>642</v>
      </c>
    </row>
    <row r="268" spans="1:19" s="65" customFormat="1" ht="31.5" customHeight="1" x14ac:dyDescent="0.2">
      <c r="A268" s="81">
        <v>266</v>
      </c>
      <c r="B268" s="81" t="s">
        <v>13</v>
      </c>
      <c r="C268" s="82" t="s">
        <v>58</v>
      </c>
      <c r="D268" s="365"/>
      <c r="E268" s="271" t="s">
        <v>209</v>
      </c>
      <c r="F268" s="271" t="s">
        <v>192</v>
      </c>
      <c r="G268" s="271" t="s">
        <v>643</v>
      </c>
      <c r="H268" s="275" t="str">
        <f t="shared" si="8"/>
        <v>昆山委外厂-晋江RDC、客户、电商仓、分销商（含泉州）</v>
      </c>
      <c r="I268" s="104" t="s">
        <v>54</v>
      </c>
      <c r="J268" s="274" t="s">
        <v>55</v>
      </c>
      <c r="K268" s="104">
        <v>120</v>
      </c>
      <c r="L268" s="104">
        <v>2</v>
      </c>
      <c r="M268" s="25" t="s">
        <v>56</v>
      </c>
      <c r="N268" s="104" t="s">
        <v>56</v>
      </c>
      <c r="O268" s="251">
        <v>60</v>
      </c>
      <c r="P268" s="249">
        <v>79</v>
      </c>
      <c r="Q268" s="365" t="s">
        <v>947</v>
      </c>
      <c r="R268" s="371"/>
      <c r="S268" s="303"/>
    </row>
    <row r="269" spans="1:19" s="65" customFormat="1" ht="31.5" customHeight="1" x14ac:dyDescent="0.2">
      <c r="A269" s="81">
        <v>267</v>
      </c>
      <c r="B269" s="81" t="s">
        <v>13</v>
      </c>
      <c r="C269" s="82" t="s">
        <v>58</v>
      </c>
      <c r="D269" s="365"/>
      <c r="E269" s="271" t="s">
        <v>209</v>
      </c>
      <c r="F269" s="271" t="s">
        <v>192</v>
      </c>
      <c r="G269" s="271" t="s">
        <v>644</v>
      </c>
      <c r="H269" s="275" t="str">
        <f t="shared" si="8"/>
        <v>昆山委外厂-南宁RDC、客户、电商分销商</v>
      </c>
      <c r="I269" s="104" t="s">
        <v>54</v>
      </c>
      <c r="J269" s="274" t="s">
        <v>55</v>
      </c>
      <c r="K269" s="104">
        <v>120</v>
      </c>
      <c r="L269" s="104">
        <v>2</v>
      </c>
      <c r="M269" s="25" t="s">
        <v>56</v>
      </c>
      <c r="N269" s="104" t="s">
        <v>56</v>
      </c>
      <c r="O269" s="251"/>
      <c r="P269" s="249">
        <v>5</v>
      </c>
      <c r="Q269" s="365" t="s">
        <v>947</v>
      </c>
      <c r="R269" s="371"/>
      <c r="S269" s="303"/>
    </row>
    <row r="270" spans="1:19" s="65" customFormat="1" ht="31.5" customHeight="1" x14ac:dyDescent="0.2">
      <c r="A270" s="81">
        <v>268</v>
      </c>
      <c r="B270" s="81" t="s">
        <v>13</v>
      </c>
      <c r="C270" s="82" t="s">
        <v>58</v>
      </c>
      <c r="D270" s="365"/>
      <c r="E270" s="271" t="s">
        <v>209</v>
      </c>
      <c r="F270" s="271" t="s">
        <v>192</v>
      </c>
      <c r="G270" s="271" t="s">
        <v>570</v>
      </c>
      <c r="H270" s="275" t="str">
        <f t="shared" si="8"/>
        <v>昆山委外厂-济南RDC、客户、电商分销商</v>
      </c>
      <c r="I270" s="104" t="s">
        <v>54</v>
      </c>
      <c r="J270" s="274" t="s">
        <v>55</v>
      </c>
      <c r="K270" s="104">
        <v>120</v>
      </c>
      <c r="L270" s="104">
        <v>2</v>
      </c>
      <c r="M270" s="25" t="s">
        <v>56</v>
      </c>
      <c r="N270" s="104" t="s">
        <v>56</v>
      </c>
      <c r="O270" s="251"/>
      <c r="P270" s="249">
        <v>5</v>
      </c>
      <c r="Q270" s="365" t="s">
        <v>947</v>
      </c>
      <c r="R270" s="371"/>
      <c r="S270" s="303"/>
    </row>
    <row r="271" spans="1:19" s="65" customFormat="1" ht="31.5" customHeight="1" x14ac:dyDescent="0.2">
      <c r="A271" s="81">
        <v>269</v>
      </c>
      <c r="B271" s="81" t="s">
        <v>13</v>
      </c>
      <c r="C271" s="82" t="s">
        <v>58</v>
      </c>
      <c r="D271" s="365"/>
      <c r="E271" s="271" t="s">
        <v>209</v>
      </c>
      <c r="F271" s="271" t="s">
        <v>192</v>
      </c>
      <c r="G271" s="271" t="s">
        <v>566</v>
      </c>
      <c r="H271" s="275" t="str">
        <f t="shared" si="8"/>
        <v>昆山委外厂-潍坊RDC、客户、电商分销商</v>
      </c>
      <c r="I271" s="104" t="s">
        <v>54</v>
      </c>
      <c r="J271" s="274" t="s">
        <v>55</v>
      </c>
      <c r="K271" s="104">
        <v>120</v>
      </c>
      <c r="L271" s="104">
        <v>2</v>
      </c>
      <c r="M271" s="25" t="s">
        <v>56</v>
      </c>
      <c r="N271" s="104" t="s">
        <v>56</v>
      </c>
      <c r="O271" s="251"/>
      <c r="P271" s="249">
        <v>5</v>
      </c>
      <c r="Q271" s="365" t="s">
        <v>947</v>
      </c>
      <c r="R271" s="371"/>
      <c r="S271" s="303"/>
    </row>
    <row r="272" spans="1:19" s="65" customFormat="1" ht="31.5" customHeight="1" x14ac:dyDescent="0.2">
      <c r="A272" s="81">
        <v>270</v>
      </c>
      <c r="B272" s="81" t="s">
        <v>13</v>
      </c>
      <c r="C272" s="82" t="s">
        <v>58</v>
      </c>
      <c r="D272" s="365"/>
      <c r="E272" s="271" t="s">
        <v>209</v>
      </c>
      <c r="F272" s="271" t="s">
        <v>192</v>
      </c>
      <c r="G272" s="271" t="s">
        <v>645</v>
      </c>
      <c r="H272" s="275" t="str">
        <f t="shared" si="8"/>
        <v>昆山委外厂-天津RDC、客户、电商仓、分销商</v>
      </c>
      <c r="I272" s="104" t="s">
        <v>54</v>
      </c>
      <c r="J272" s="274" t="s">
        <v>55</v>
      </c>
      <c r="K272" s="104">
        <v>120</v>
      </c>
      <c r="L272" s="104">
        <v>2</v>
      </c>
      <c r="M272" s="25" t="s">
        <v>56</v>
      </c>
      <c r="N272" s="104" t="s">
        <v>56</v>
      </c>
      <c r="O272" s="251"/>
      <c r="P272" s="249">
        <v>5</v>
      </c>
      <c r="Q272" s="365" t="s">
        <v>947</v>
      </c>
      <c r="R272" s="371"/>
      <c r="S272" s="303"/>
    </row>
    <row r="273" spans="1:19" s="65" customFormat="1" ht="31.5" customHeight="1" x14ac:dyDescent="0.2">
      <c r="A273" s="81">
        <v>271</v>
      </c>
      <c r="B273" s="81" t="s">
        <v>13</v>
      </c>
      <c r="C273" s="82" t="s">
        <v>58</v>
      </c>
      <c r="D273" s="365"/>
      <c r="E273" s="271" t="s">
        <v>209</v>
      </c>
      <c r="F273" s="271" t="s">
        <v>192</v>
      </c>
      <c r="G273" s="271" t="s">
        <v>646</v>
      </c>
      <c r="H273" s="275" t="str">
        <f t="shared" si="8"/>
        <v>昆山委外厂-北京RDC、客户、电商仓、分销商</v>
      </c>
      <c r="I273" s="104" t="s">
        <v>54</v>
      </c>
      <c r="J273" s="274" t="s">
        <v>55</v>
      </c>
      <c r="K273" s="104">
        <v>120</v>
      </c>
      <c r="L273" s="104">
        <v>2</v>
      </c>
      <c r="M273" s="25" t="s">
        <v>56</v>
      </c>
      <c r="N273" s="104" t="s">
        <v>56</v>
      </c>
      <c r="O273" s="251"/>
      <c r="P273" s="249">
        <v>5</v>
      </c>
      <c r="Q273" s="365" t="s">
        <v>947</v>
      </c>
      <c r="R273" s="371"/>
      <c r="S273" s="303"/>
    </row>
    <row r="274" spans="1:19" s="65" customFormat="1" ht="31.5" customHeight="1" x14ac:dyDescent="0.2">
      <c r="A274" s="81">
        <v>272</v>
      </c>
      <c r="B274" s="81" t="s">
        <v>13</v>
      </c>
      <c r="C274" s="82" t="s">
        <v>125</v>
      </c>
      <c r="D274" s="346">
        <v>16</v>
      </c>
      <c r="E274" s="81" t="s">
        <v>212</v>
      </c>
      <c r="F274" s="81" t="s">
        <v>192</v>
      </c>
      <c r="G274" s="109" t="s">
        <v>213</v>
      </c>
      <c r="H274" s="29" t="str">
        <f t="shared" si="8"/>
        <v>扬州委外厂-上虞电商仓、协同仓</v>
      </c>
      <c r="I274" s="92" t="s">
        <v>54</v>
      </c>
      <c r="J274" s="109" t="s">
        <v>55</v>
      </c>
      <c r="K274" s="92">
        <v>50</v>
      </c>
      <c r="L274" s="92">
        <v>1</v>
      </c>
      <c r="M274" s="25" t="s">
        <v>56</v>
      </c>
      <c r="N274" s="92" t="s">
        <v>56</v>
      </c>
      <c r="O274" s="250">
        <v>51</v>
      </c>
      <c r="P274" s="248">
        <v>55</v>
      </c>
      <c r="Q274" s="346" t="s">
        <v>947</v>
      </c>
      <c r="R274" s="371">
        <v>5</v>
      </c>
      <c r="S274" s="110" t="s">
        <v>214</v>
      </c>
    </row>
    <row r="275" spans="1:19" s="65" customFormat="1" ht="31.5" customHeight="1" x14ac:dyDescent="0.2">
      <c r="A275" s="81">
        <v>273</v>
      </c>
      <c r="B275" s="81" t="s">
        <v>13</v>
      </c>
      <c r="C275" s="82" t="s">
        <v>52</v>
      </c>
      <c r="D275" s="346"/>
      <c r="E275" s="81" t="s">
        <v>212</v>
      </c>
      <c r="F275" s="81" t="s">
        <v>192</v>
      </c>
      <c r="G275" s="109" t="s">
        <v>210</v>
      </c>
      <c r="H275" s="29" t="str">
        <f t="shared" si="8"/>
        <v>扬州委外厂-上虞RDC、客户、电商分销商</v>
      </c>
      <c r="I275" s="92" t="s">
        <v>54</v>
      </c>
      <c r="J275" s="109" t="s">
        <v>55</v>
      </c>
      <c r="K275" s="92">
        <v>50</v>
      </c>
      <c r="L275" s="92">
        <v>1</v>
      </c>
      <c r="M275" s="25" t="s">
        <v>56</v>
      </c>
      <c r="N275" s="92" t="s">
        <v>56</v>
      </c>
      <c r="O275" s="250">
        <v>101.24705</v>
      </c>
      <c r="P275" s="248">
        <v>110</v>
      </c>
      <c r="Q275" s="346" t="s">
        <v>947</v>
      </c>
      <c r="R275" s="371"/>
      <c r="S275" s="110"/>
    </row>
    <row r="276" spans="1:19" s="65" customFormat="1" ht="31.5" customHeight="1" x14ac:dyDescent="0.2">
      <c r="A276" s="81">
        <v>274</v>
      </c>
      <c r="B276" s="81" t="s">
        <v>13</v>
      </c>
      <c r="C276" s="82" t="s">
        <v>52</v>
      </c>
      <c r="D276" s="346"/>
      <c r="E276" s="81" t="s">
        <v>212</v>
      </c>
      <c r="F276" s="81" t="s">
        <v>192</v>
      </c>
      <c r="G276" s="109" t="s">
        <v>632</v>
      </c>
      <c r="H276" s="29" t="str">
        <f t="shared" si="8"/>
        <v>扬州委外厂-南京RDC、客户、电商分销商（含扬州、镇江、泰州辖区）</v>
      </c>
      <c r="I276" s="92" t="s">
        <v>54</v>
      </c>
      <c r="J276" s="109" t="s">
        <v>55</v>
      </c>
      <c r="K276" s="92">
        <v>50</v>
      </c>
      <c r="L276" s="92">
        <v>1</v>
      </c>
      <c r="M276" s="25" t="s">
        <v>56</v>
      </c>
      <c r="N276" s="92" t="s">
        <v>56</v>
      </c>
      <c r="O276" s="250">
        <v>4.5830875000000004</v>
      </c>
      <c r="P276" s="248">
        <v>10</v>
      </c>
      <c r="Q276" s="346" t="s">
        <v>947</v>
      </c>
      <c r="R276" s="371"/>
      <c r="S276" s="110"/>
    </row>
    <row r="277" spans="1:19" s="65" customFormat="1" ht="31.5" customHeight="1" x14ac:dyDescent="0.2">
      <c r="A277" s="81">
        <v>275</v>
      </c>
      <c r="B277" s="81" t="s">
        <v>13</v>
      </c>
      <c r="C277" s="82" t="s">
        <v>52</v>
      </c>
      <c r="D277" s="346"/>
      <c r="E277" s="81" t="s">
        <v>212</v>
      </c>
      <c r="F277" s="81" t="s">
        <v>192</v>
      </c>
      <c r="G277" s="109" t="s">
        <v>633</v>
      </c>
      <c r="H277" s="29" t="str">
        <f t="shared" si="8"/>
        <v>扬州委外厂-淮安RDC、客户、电商分销商</v>
      </c>
      <c r="I277" s="92" t="s">
        <v>54</v>
      </c>
      <c r="J277" s="109" t="s">
        <v>55</v>
      </c>
      <c r="K277" s="92">
        <v>50</v>
      </c>
      <c r="L277" s="92">
        <v>1</v>
      </c>
      <c r="M277" s="25" t="s">
        <v>56</v>
      </c>
      <c r="N277" s="92" t="s">
        <v>56</v>
      </c>
      <c r="O277" s="250"/>
      <c r="P277" s="248">
        <v>5</v>
      </c>
      <c r="Q277" s="346" t="s">
        <v>947</v>
      </c>
      <c r="R277" s="371"/>
      <c r="S277" s="110"/>
    </row>
    <row r="278" spans="1:19" s="65" customFormat="1" ht="31.5" customHeight="1" x14ac:dyDescent="0.2">
      <c r="A278" s="81">
        <v>276</v>
      </c>
      <c r="B278" s="81" t="s">
        <v>13</v>
      </c>
      <c r="C278" s="82" t="s">
        <v>52</v>
      </c>
      <c r="D278" s="346"/>
      <c r="E278" s="81" t="s">
        <v>212</v>
      </c>
      <c r="F278" s="81" t="s">
        <v>192</v>
      </c>
      <c r="G278" s="109" t="s">
        <v>216</v>
      </c>
      <c r="H278" s="29" t="str">
        <f t="shared" si="8"/>
        <v>扬州委外厂-苏州RDC、客户、电商分销商（含无锡、常州辖区)</v>
      </c>
      <c r="I278" s="92" t="s">
        <v>54</v>
      </c>
      <c r="J278" s="109" t="s">
        <v>55</v>
      </c>
      <c r="K278" s="92">
        <v>50</v>
      </c>
      <c r="L278" s="92">
        <v>1</v>
      </c>
      <c r="M278" s="25" t="s">
        <v>56</v>
      </c>
      <c r="N278" s="92" t="s">
        <v>56</v>
      </c>
      <c r="O278" s="250">
        <v>31.863474999999998</v>
      </c>
      <c r="P278" s="248">
        <v>45</v>
      </c>
      <c r="Q278" s="346" t="s">
        <v>947</v>
      </c>
      <c r="R278" s="371"/>
      <c r="S278" s="110"/>
    </row>
    <row r="279" spans="1:19" s="65" customFormat="1" ht="31.5" customHeight="1" x14ac:dyDescent="0.2">
      <c r="A279" s="81">
        <v>277</v>
      </c>
      <c r="B279" s="81" t="s">
        <v>13</v>
      </c>
      <c r="C279" s="82" t="s">
        <v>52</v>
      </c>
      <c r="D279" s="346"/>
      <c r="E279" s="81" t="s">
        <v>212</v>
      </c>
      <c r="F279" s="81" t="s">
        <v>192</v>
      </c>
      <c r="G279" s="109" t="s">
        <v>637</v>
      </c>
      <c r="H279" s="29" t="str">
        <f t="shared" si="8"/>
        <v>扬州委外厂-芜湖RDC、客户、电商仓、B2C、分销商</v>
      </c>
      <c r="I279" s="92" t="s">
        <v>54</v>
      </c>
      <c r="J279" s="109" t="s">
        <v>55</v>
      </c>
      <c r="K279" s="92">
        <v>50</v>
      </c>
      <c r="L279" s="92">
        <v>1</v>
      </c>
      <c r="M279" s="25" t="s">
        <v>56</v>
      </c>
      <c r="N279" s="92" t="s">
        <v>56</v>
      </c>
      <c r="O279" s="250">
        <v>434</v>
      </c>
      <c r="P279" s="248">
        <v>450</v>
      </c>
      <c r="Q279" s="346" t="s">
        <v>947</v>
      </c>
      <c r="R279" s="371"/>
      <c r="S279" s="110"/>
    </row>
    <row r="280" spans="1:19" s="65" customFormat="1" ht="31.5" customHeight="1" x14ac:dyDescent="0.2">
      <c r="A280" s="81">
        <v>278</v>
      </c>
      <c r="B280" s="81" t="s">
        <v>13</v>
      </c>
      <c r="C280" s="82" t="s">
        <v>58</v>
      </c>
      <c r="D280" s="346"/>
      <c r="E280" s="81" t="s">
        <v>212</v>
      </c>
      <c r="F280" s="81" t="s">
        <v>192</v>
      </c>
      <c r="G280" s="109" t="s">
        <v>634</v>
      </c>
      <c r="H280" s="29" t="str">
        <f t="shared" si="8"/>
        <v>扬州委外厂-徐州客户</v>
      </c>
      <c r="I280" s="92" t="s">
        <v>54</v>
      </c>
      <c r="J280" s="109" t="s">
        <v>55</v>
      </c>
      <c r="K280" s="92">
        <v>50</v>
      </c>
      <c r="L280" s="92">
        <v>1</v>
      </c>
      <c r="M280" s="25" t="s">
        <v>56</v>
      </c>
      <c r="N280" s="92" t="s">
        <v>56</v>
      </c>
      <c r="O280" s="250"/>
      <c r="P280" s="248">
        <v>5</v>
      </c>
      <c r="Q280" s="346" t="s">
        <v>947</v>
      </c>
      <c r="R280" s="371"/>
      <c r="S280" s="110"/>
    </row>
    <row r="281" spans="1:19" s="65" customFormat="1" ht="31.5" customHeight="1" x14ac:dyDescent="0.2">
      <c r="A281" s="81">
        <v>279</v>
      </c>
      <c r="B281" s="81" t="s">
        <v>13</v>
      </c>
      <c r="C281" s="82" t="s">
        <v>58</v>
      </c>
      <c r="D281" s="346"/>
      <c r="E281" s="81" t="s">
        <v>212</v>
      </c>
      <c r="F281" s="81" t="s">
        <v>192</v>
      </c>
      <c r="G281" s="109" t="s">
        <v>635</v>
      </c>
      <c r="H281" s="29" t="str">
        <f t="shared" si="8"/>
        <v>扬州委外厂-合肥RDC、客户、电商分销商</v>
      </c>
      <c r="I281" s="92" t="s">
        <v>54</v>
      </c>
      <c r="J281" s="109" t="s">
        <v>55</v>
      </c>
      <c r="K281" s="92">
        <v>50</v>
      </c>
      <c r="L281" s="92">
        <v>1</v>
      </c>
      <c r="M281" s="25" t="s">
        <v>56</v>
      </c>
      <c r="N281" s="92" t="s">
        <v>56</v>
      </c>
      <c r="O281" s="250"/>
      <c r="P281" s="248">
        <v>5</v>
      </c>
      <c r="Q281" s="346" t="s">
        <v>947</v>
      </c>
      <c r="R281" s="371"/>
      <c r="S281" s="110"/>
    </row>
    <row r="282" spans="1:19" s="65" customFormat="1" ht="31.5" customHeight="1" x14ac:dyDescent="0.2">
      <c r="A282" s="81">
        <v>280</v>
      </c>
      <c r="B282" s="81" t="s">
        <v>13</v>
      </c>
      <c r="C282" s="82" t="s">
        <v>58</v>
      </c>
      <c r="D282" s="346"/>
      <c r="E282" s="81" t="s">
        <v>212</v>
      </c>
      <c r="F282" s="81" t="s">
        <v>192</v>
      </c>
      <c r="G282" s="109" t="s">
        <v>219</v>
      </c>
      <c r="H282" s="29" t="str">
        <f t="shared" si="8"/>
        <v>扬州委外厂-上海RDC、客户、电商分销商</v>
      </c>
      <c r="I282" s="92" t="s">
        <v>54</v>
      </c>
      <c r="J282" s="109" t="s">
        <v>55</v>
      </c>
      <c r="K282" s="92">
        <v>50</v>
      </c>
      <c r="L282" s="92">
        <v>1</v>
      </c>
      <c r="M282" s="25" t="s">
        <v>56</v>
      </c>
      <c r="N282" s="92" t="s">
        <v>56</v>
      </c>
      <c r="O282" s="250">
        <v>20.282499999999999</v>
      </c>
      <c r="P282" s="248">
        <v>35</v>
      </c>
      <c r="Q282" s="346" t="s">
        <v>947</v>
      </c>
      <c r="R282" s="371"/>
      <c r="S282" s="110" t="s">
        <v>647</v>
      </c>
    </row>
    <row r="283" spans="1:19" s="65" customFormat="1" ht="31.5" customHeight="1" x14ac:dyDescent="0.2">
      <c r="A283" s="81">
        <v>281</v>
      </c>
      <c r="B283" s="81" t="s">
        <v>13</v>
      </c>
      <c r="C283" s="82" t="s">
        <v>58</v>
      </c>
      <c r="D283" s="346"/>
      <c r="E283" s="81" t="s">
        <v>212</v>
      </c>
      <c r="F283" s="81" t="s">
        <v>192</v>
      </c>
      <c r="G283" s="109" t="s">
        <v>627</v>
      </c>
      <c r="H283" s="29" t="str">
        <f t="shared" si="8"/>
        <v>扬州委外厂-温州RDC、客户、电商分销商</v>
      </c>
      <c r="I283" s="81" t="s">
        <v>54</v>
      </c>
      <c r="J283" s="109" t="s">
        <v>55</v>
      </c>
      <c r="K283" s="92">
        <v>50</v>
      </c>
      <c r="L283" s="92">
        <v>1</v>
      </c>
      <c r="M283" s="25" t="s">
        <v>56</v>
      </c>
      <c r="N283" s="92" t="s">
        <v>56</v>
      </c>
      <c r="O283" s="250">
        <v>10.263575000000001</v>
      </c>
      <c r="P283" s="248">
        <v>23</v>
      </c>
      <c r="Q283" s="346" t="s">
        <v>947</v>
      </c>
      <c r="R283" s="371"/>
      <c r="S283" s="110"/>
    </row>
    <row r="284" spans="1:19" s="65" customFormat="1" ht="31.5" customHeight="1" x14ac:dyDescent="0.2">
      <c r="A284" s="81">
        <v>282</v>
      </c>
      <c r="B284" s="81" t="s">
        <v>13</v>
      </c>
      <c r="C284" s="82" t="s">
        <v>125</v>
      </c>
      <c r="D284" s="346"/>
      <c r="E284" s="81" t="s">
        <v>212</v>
      </c>
      <c r="F284" s="81" t="s">
        <v>192</v>
      </c>
      <c r="G284" s="109" t="s">
        <v>648</v>
      </c>
      <c r="H284" s="29" t="str">
        <f t="shared" si="8"/>
        <v>扬州委外厂-晋江RDC、电商仓（含B2C仓)</v>
      </c>
      <c r="I284" s="81" t="s">
        <v>54</v>
      </c>
      <c r="J284" s="109" t="s">
        <v>55</v>
      </c>
      <c r="K284" s="92">
        <v>120</v>
      </c>
      <c r="L284" s="92">
        <v>2</v>
      </c>
      <c r="M284" s="25" t="s">
        <v>56</v>
      </c>
      <c r="N284" s="92" t="s">
        <v>56</v>
      </c>
      <c r="O284" s="250">
        <v>11.333562499999999</v>
      </c>
      <c r="P284" s="248">
        <v>12</v>
      </c>
      <c r="Q284" s="346" t="s">
        <v>947</v>
      </c>
      <c r="R284" s="371"/>
      <c r="S284" s="110"/>
    </row>
    <row r="285" spans="1:19" s="65" customFormat="1" ht="31.5" customHeight="1" x14ac:dyDescent="0.2">
      <c r="A285" s="81">
        <v>283</v>
      </c>
      <c r="B285" s="81" t="s">
        <v>13</v>
      </c>
      <c r="C285" s="82" t="s">
        <v>125</v>
      </c>
      <c r="D285" s="346"/>
      <c r="E285" s="81" t="s">
        <v>212</v>
      </c>
      <c r="F285" s="81" t="s">
        <v>192</v>
      </c>
      <c r="G285" s="109" t="s">
        <v>649</v>
      </c>
      <c r="H285" s="29" t="str">
        <f t="shared" si="8"/>
        <v>扬州委外厂-潍坊RDC、电商仓（含B2C仓)</v>
      </c>
      <c r="I285" s="81" t="s">
        <v>54</v>
      </c>
      <c r="J285" s="109" t="s">
        <v>55</v>
      </c>
      <c r="K285" s="92">
        <v>120</v>
      </c>
      <c r="L285" s="92">
        <v>2</v>
      </c>
      <c r="M285" s="25" t="s">
        <v>56</v>
      </c>
      <c r="N285" s="92" t="s">
        <v>56</v>
      </c>
      <c r="O285" s="250"/>
      <c r="P285" s="248">
        <v>5</v>
      </c>
      <c r="Q285" s="346" t="s">
        <v>947</v>
      </c>
      <c r="R285" s="371"/>
      <c r="S285" s="110"/>
    </row>
    <row r="286" spans="1:19" s="65" customFormat="1" ht="31.5" customHeight="1" x14ac:dyDescent="0.2">
      <c r="A286" s="81">
        <v>284</v>
      </c>
      <c r="B286" s="81" t="s">
        <v>13</v>
      </c>
      <c r="C286" s="82" t="s">
        <v>125</v>
      </c>
      <c r="D286" s="346"/>
      <c r="E286" s="81" t="s">
        <v>212</v>
      </c>
      <c r="F286" s="81" t="s">
        <v>192</v>
      </c>
      <c r="G286" s="109" t="s">
        <v>650</v>
      </c>
      <c r="H286" s="29" t="str">
        <f t="shared" si="8"/>
        <v>扬州委外厂-天津RDC、电商仓（含B2C仓)</v>
      </c>
      <c r="I286" s="81" t="s">
        <v>54</v>
      </c>
      <c r="J286" s="109" t="s">
        <v>55</v>
      </c>
      <c r="K286" s="92">
        <v>120</v>
      </c>
      <c r="L286" s="92">
        <v>2</v>
      </c>
      <c r="M286" s="25" t="s">
        <v>56</v>
      </c>
      <c r="N286" s="92" t="s">
        <v>56</v>
      </c>
      <c r="O286" s="250"/>
      <c r="P286" s="248">
        <v>5</v>
      </c>
      <c r="Q286" s="346" t="s">
        <v>947</v>
      </c>
      <c r="R286" s="371"/>
      <c r="S286" s="110"/>
    </row>
    <row r="287" spans="1:19" s="65" customFormat="1" ht="31.5" customHeight="1" x14ac:dyDescent="0.2">
      <c r="A287" s="81">
        <v>285</v>
      </c>
      <c r="B287" s="81" t="s">
        <v>13</v>
      </c>
      <c r="C287" s="82" t="s">
        <v>52</v>
      </c>
      <c r="D287" s="346"/>
      <c r="E287" s="81" t="s">
        <v>212</v>
      </c>
      <c r="F287" s="81" t="s">
        <v>192</v>
      </c>
      <c r="G287" s="109" t="s">
        <v>651</v>
      </c>
      <c r="H287" s="29" t="str">
        <f t="shared" si="8"/>
        <v>扬州委外厂-湖北RDC（含客户、B2C仓、电商分销商)</v>
      </c>
      <c r="I287" s="81" t="s">
        <v>54</v>
      </c>
      <c r="J287" s="109" t="s">
        <v>55</v>
      </c>
      <c r="K287" s="92">
        <v>120</v>
      </c>
      <c r="L287" s="92">
        <v>2</v>
      </c>
      <c r="M287" s="25" t="s">
        <v>56</v>
      </c>
      <c r="N287" s="92" t="s">
        <v>56</v>
      </c>
      <c r="O287" s="250"/>
      <c r="P287" s="248">
        <v>5</v>
      </c>
      <c r="Q287" s="346" t="s">
        <v>947</v>
      </c>
      <c r="R287" s="371"/>
      <c r="S287" s="110"/>
    </row>
    <row r="288" spans="1:19" s="65" customFormat="1" ht="31.5" customHeight="1" x14ac:dyDescent="0.2">
      <c r="A288" s="81">
        <v>286</v>
      </c>
      <c r="B288" s="81" t="s">
        <v>13</v>
      </c>
      <c r="C288" s="82" t="s">
        <v>63</v>
      </c>
      <c r="D288" s="346"/>
      <c r="E288" s="81" t="s">
        <v>212</v>
      </c>
      <c r="F288" s="81" t="s">
        <v>192</v>
      </c>
      <c r="G288" s="109" t="s">
        <v>652</v>
      </c>
      <c r="H288" s="29" t="str">
        <f t="shared" si="8"/>
        <v>扬州委外厂-深圳RDC、电商仓、客户</v>
      </c>
      <c r="I288" s="81" t="s">
        <v>54</v>
      </c>
      <c r="J288" s="109" t="s">
        <v>55</v>
      </c>
      <c r="K288" s="92">
        <v>120</v>
      </c>
      <c r="L288" s="92">
        <v>2</v>
      </c>
      <c r="M288" s="25" t="s">
        <v>56</v>
      </c>
      <c r="N288" s="92" t="s">
        <v>56</v>
      </c>
      <c r="O288" s="250">
        <v>26.499677500000001</v>
      </c>
      <c r="P288" s="248">
        <v>30</v>
      </c>
      <c r="Q288" s="346" t="s">
        <v>947</v>
      </c>
      <c r="R288" s="371"/>
      <c r="S288" s="110"/>
    </row>
    <row r="289" spans="1:19" s="65" customFormat="1" ht="31.5" customHeight="1" x14ac:dyDescent="0.2">
      <c r="A289" s="81">
        <v>287</v>
      </c>
      <c r="B289" s="81" t="s">
        <v>13</v>
      </c>
      <c r="C289" s="82" t="s">
        <v>168</v>
      </c>
      <c r="D289" s="346"/>
      <c r="E289" s="81" t="s">
        <v>212</v>
      </c>
      <c r="F289" s="81" t="s">
        <v>192</v>
      </c>
      <c r="G289" s="109" t="s">
        <v>653</v>
      </c>
      <c r="H289" s="29" t="str">
        <f t="shared" si="8"/>
        <v>扬州委外厂-芜湖造纸</v>
      </c>
      <c r="I289" s="109" t="s">
        <v>654</v>
      </c>
      <c r="J289" s="109" t="s">
        <v>537</v>
      </c>
      <c r="K289" s="109">
        <v>60</v>
      </c>
      <c r="L289" s="92">
        <v>1</v>
      </c>
      <c r="M289" s="25" t="s">
        <v>56</v>
      </c>
      <c r="N289" s="92" t="s">
        <v>56</v>
      </c>
      <c r="O289" s="250">
        <v>10</v>
      </c>
      <c r="P289" s="248">
        <v>60</v>
      </c>
      <c r="Q289" s="346" t="s">
        <v>947</v>
      </c>
      <c r="R289" s="371"/>
      <c r="S289" s="110" t="s">
        <v>655</v>
      </c>
    </row>
    <row r="290" spans="1:19" s="65" customFormat="1" ht="31.5" customHeight="1" x14ac:dyDescent="0.2">
      <c r="A290" s="81">
        <v>288</v>
      </c>
      <c r="B290" s="81" t="s">
        <v>13</v>
      </c>
      <c r="C290" s="82" t="s">
        <v>52</v>
      </c>
      <c r="D290" s="356">
        <v>17</v>
      </c>
      <c r="E290" s="81" t="s">
        <v>215</v>
      </c>
      <c r="F290" s="81" t="s">
        <v>194</v>
      </c>
      <c r="G290" s="81" t="s">
        <v>216</v>
      </c>
      <c r="H290" s="29" t="str">
        <f t="shared" si="8"/>
        <v>嘉兴委外厂-苏州RDC、客户、电商分销商（含无锡、常州辖区)</v>
      </c>
      <c r="I290" s="29" t="s">
        <v>54</v>
      </c>
      <c r="J290" s="109" t="s">
        <v>55</v>
      </c>
      <c r="K290" s="92">
        <v>50</v>
      </c>
      <c r="L290" s="92">
        <v>1</v>
      </c>
      <c r="M290" s="25" t="s">
        <v>56</v>
      </c>
      <c r="N290" s="81" t="s">
        <v>56</v>
      </c>
      <c r="O290" s="250"/>
      <c r="P290" s="250">
        <v>5</v>
      </c>
      <c r="Q290" s="356" t="s">
        <v>947</v>
      </c>
      <c r="R290" s="371">
        <v>1</v>
      </c>
      <c r="S290" s="113" t="s">
        <v>217</v>
      </c>
    </row>
    <row r="291" spans="1:19" s="65" customFormat="1" ht="31.5" customHeight="1" x14ac:dyDescent="0.2">
      <c r="A291" s="81">
        <v>289</v>
      </c>
      <c r="B291" s="81" t="s">
        <v>13</v>
      </c>
      <c r="C291" s="82" t="s">
        <v>52</v>
      </c>
      <c r="D291" s="356"/>
      <c r="E291" s="81" t="s">
        <v>215</v>
      </c>
      <c r="F291" s="81" t="s">
        <v>194</v>
      </c>
      <c r="G291" s="81" t="s">
        <v>219</v>
      </c>
      <c r="H291" s="29" t="str">
        <f t="shared" si="8"/>
        <v>嘉兴委外厂-上海RDC、客户、电商分销商</v>
      </c>
      <c r="I291" s="29" t="s">
        <v>54</v>
      </c>
      <c r="J291" s="109" t="s">
        <v>55</v>
      </c>
      <c r="K291" s="92">
        <v>50</v>
      </c>
      <c r="L291" s="92">
        <v>1</v>
      </c>
      <c r="M291" s="25" t="s">
        <v>56</v>
      </c>
      <c r="N291" s="81" t="s">
        <v>56</v>
      </c>
      <c r="O291" s="87">
        <v>30</v>
      </c>
      <c r="P291" s="87">
        <v>45</v>
      </c>
      <c r="Q291" s="356" t="s">
        <v>947</v>
      </c>
      <c r="R291" s="371"/>
      <c r="S291" s="113"/>
    </row>
    <row r="292" spans="1:19" s="65" customFormat="1" ht="31.5" customHeight="1" x14ac:dyDescent="0.2">
      <c r="A292" s="81">
        <v>290</v>
      </c>
      <c r="B292" s="81" t="s">
        <v>13</v>
      </c>
      <c r="C292" s="82" t="s">
        <v>52</v>
      </c>
      <c r="D292" s="356"/>
      <c r="E292" s="81" t="s">
        <v>215</v>
      </c>
      <c r="F292" s="81" t="s">
        <v>194</v>
      </c>
      <c r="G292" s="81" t="s">
        <v>632</v>
      </c>
      <c r="H292" s="29" t="str">
        <f t="shared" si="8"/>
        <v>嘉兴委外厂-南京RDC、客户、电商分销商（含扬州、镇江、泰州辖区）</v>
      </c>
      <c r="I292" s="29" t="s">
        <v>54</v>
      </c>
      <c r="J292" s="109" t="s">
        <v>55</v>
      </c>
      <c r="K292" s="92">
        <v>50</v>
      </c>
      <c r="L292" s="92">
        <v>1</v>
      </c>
      <c r="M292" s="25" t="s">
        <v>56</v>
      </c>
      <c r="N292" s="81" t="s">
        <v>56</v>
      </c>
      <c r="O292" s="87">
        <v>4</v>
      </c>
      <c r="P292" s="87">
        <v>10</v>
      </c>
      <c r="Q292" s="356" t="s">
        <v>947</v>
      </c>
      <c r="R292" s="371"/>
      <c r="S292" s="113"/>
    </row>
    <row r="293" spans="1:19" s="65" customFormat="1" ht="31.5" customHeight="1" x14ac:dyDescent="0.2">
      <c r="A293" s="81">
        <v>291</v>
      </c>
      <c r="B293" s="81" t="s">
        <v>13</v>
      </c>
      <c r="C293" s="82" t="s">
        <v>52</v>
      </c>
      <c r="D293" s="356"/>
      <c r="E293" s="81" t="s">
        <v>215</v>
      </c>
      <c r="F293" s="81" t="s">
        <v>194</v>
      </c>
      <c r="G293" s="81" t="s">
        <v>656</v>
      </c>
      <c r="H293" s="29" t="str">
        <f t="shared" si="8"/>
        <v>嘉兴委外厂-淮安RDC（含客户、B2C仓、电商分销商)</v>
      </c>
      <c r="I293" s="29" t="s">
        <v>54</v>
      </c>
      <c r="J293" s="109" t="s">
        <v>55</v>
      </c>
      <c r="K293" s="92">
        <v>50</v>
      </c>
      <c r="L293" s="92">
        <v>1</v>
      </c>
      <c r="M293" s="25" t="s">
        <v>56</v>
      </c>
      <c r="N293" s="81" t="s">
        <v>56</v>
      </c>
      <c r="O293" s="87"/>
      <c r="P293" s="87">
        <v>5</v>
      </c>
      <c r="Q293" s="356" t="s">
        <v>947</v>
      </c>
      <c r="R293" s="371"/>
      <c r="S293" s="113"/>
    </row>
    <row r="294" spans="1:19" s="65" customFormat="1" ht="31.5" customHeight="1" x14ac:dyDescent="0.2">
      <c r="A294" s="81">
        <v>292</v>
      </c>
      <c r="B294" s="81" t="s">
        <v>13</v>
      </c>
      <c r="C294" s="82" t="s">
        <v>52</v>
      </c>
      <c r="D294" s="356"/>
      <c r="E294" s="81" t="s">
        <v>215</v>
      </c>
      <c r="F294" s="81" t="s">
        <v>194</v>
      </c>
      <c r="G294" s="81" t="s">
        <v>657</v>
      </c>
      <c r="H294" s="29" t="str">
        <f t="shared" si="8"/>
        <v>嘉兴委外厂-上虞RDC（含客户、协同仓、电商仓、电商分销商)</v>
      </c>
      <c r="I294" s="29" t="s">
        <v>54</v>
      </c>
      <c r="J294" s="109" t="s">
        <v>55</v>
      </c>
      <c r="K294" s="92">
        <v>50</v>
      </c>
      <c r="L294" s="92">
        <v>1</v>
      </c>
      <c r="M294" s="25" t="s">
        <v>56</v>
      </c>
      <c r="N294" s="81" t="s">
        <v>56</v>
      </c>
      <c r="O294" s="87"/>
      <c r="P294" s="87">
        <v>5</v>
      </c>
      <c r="Q294" s="356" t="s">
        <v>947</v>
      </c>
      <c r="R294" s="371"/>
      <c r="S294" s="113"/>
    </row>
    <row r="295" spans="1:19" s="65" customFormat="1" ht="31.5" customHeight="1" x14ac:dyDescent="0.2">
      <c r="A295" s="81">
        <v>293</v>
      </c>
      <c r="B295" s="81" t="s">
        <v>13</v>
      </c>
      <c r="C295" s="82" t="s">
        <v>52</v>
      </c>
      <c r="D295" s="356"/>
      <c r="E295" s="81" t="s">
        <v>215</v>
      </c>
      <c r="F295" s="81" t="s">
        <v>194</v>
      </c>
      <c r="G295" s="81" t="s">
        <v>658</v>
      </c>
      <c r="H295" s="29" t="str">
        <f t="shared" si="8"/>
        <v>嘉兴委外厂-温州RDC（含客户、B2C仓、电商分销商)</v>
      </c>
      <c r="I295" s="29" t="s">
        <v>54</v>
      </c>
      <c r="J295" s="109" t="s">
        <v>55</v>
      </c>
      <c r="K295" s="92">
        <v>50</v>
      </c>
      <c r="L295" s="92">
        <v>1</v>
      </c>
      <c r="M295" s="25" t="s">
        <v>56</v>
      </c>
      <c r="N295" s="81" t="s">
        <v>56</v>
      </c>
      <c r="O295" s="93"/>
      <c r="P295" s="248">
        <v>5</v>
      </c>
      <c r="Q295" s="356" t="s">
        <v>947</v>
      </c>
      <c r="R295" s="371"/>
      <c r="S295" s="113"/>
    </row>
    <row r="296" spans="1:19" s="65" customFormat="1" ht="31.5" customHeight="1" x14ac:dyDescent="0.2">
      <c r="A296" s="81">
        <v>294</v>
      </c>
      <c r="B296" s="81" t="s">
        <v>13</v>
      </c>
      <c r="C296" s="82" t="s">
        <v>52</v>
      </c>
      <c r="D296" s="356"/>
      <c r="E296" s="81" t="s">
        <v>215</v>
      </c>
      <c r="F296" s="81" t="s">
        <v>194</v>
      </c>
      <c r="G296" s="81" t="s">
        <v>637</v>
      </c>
      <c r="H296" s="29" t="str">
        <f t="shared" si="8"/>
        <v>嘉兴委外厂-芜湖RDC、客户、电商仓、B2C、分销商</v>
      </c>
      <c r="I296" s="29" t="s">
        <v>54</v>
      </c>
      <c r="J296" s="109" t="s">
        <v>55</v>
      </c>
      <c r="K296" s="92">
        <v>50</v>
      </c>
      <c r="L296" s="92">
        <v>1</v>
      </c>
      <c r="M296" s="25" t="s">
        <v>56</v>
      </c>
      <c r="N296" s="81" t="s">
        <v>56</v>
      </c>
      <c r="O296" s="93"/>
      <c r="P296" s="248">
        <v>10</v>
      </c>
      <c r="Q296" s="356" t="s">
        <v>947</v>
      </c>
      <c r="R296" s="371"/>
      <c r="S296" s="113"/>
    </row>
    <row r="297" spans="1:19" s="65" customFormat="1" ht="31.5" customHeight="1" x14ac:dyDescent="0.2">
      <c r="A297" s="81">
        <v>295</v>
      </c>
      <c r="B297" s="81" t="s">
        <v>13</v>
      </c>
      <c r="C297" s="82" t="s">
        <v>52</v>
      </c>
      <c r="D297" s="365">
        <v>18</v>
      </c>
      <c r="E297" s="81" t="s">
        <v>218</v>
      </c>
      <c r="F297" s="92" t="s">
        <v>185</v>
      </c>
      <c r="G297" s="282" t="s">
        <v>219</v>
      </c>
      <c r="H297" s="29" t="str">
        <f t="shared" si="8"/>
        <v>宇昌委外厂-上海RDC、客户、电商分销商</v>
      </c>
      <c r="I297" s="29" t="s">
        <v>54</v>
      </c>
      <c r="J297" s="109" t="s">
        <v>55</v>
      </c>
      <c r="K297" s="92">
        <v>50</v>
      </c>
      <c r="L297" s="92">
        <v>1</v>
      </c>
      <c r="M297" s="25" t="s">
        <v>56</v>
      </c>
      <c r="N297" s="25" t="s">
        <v>227</v>
      </c>
      <c r="O297" s="93">
        <v>940</v>
      </c>
      <c r="P297" s="248">
        <v>1150</v>
      </c>
      <c r="Q297" s="365" t="s">
        <v>947</v>
      </c>
      <c r="R297" s="371">
        <v>5</v>
      </c>
      <c r="S297" s="304" t="s">
        <v>659</v>
      </c>
    </row>
    <row r="298" spans="1:19" s="65" customFormat="1" ht="31.5" customHeight="1" x14ac:dyDescent="0.2">
      <c r="A298" s="81">
        <v>296</v>
      </c>
      <c r="B298" s="81" t="s">
        <v>13</v>
      </c>
      <c r="C298" s="82" t="s">
        <v>52</v>
      </c>
      <c r="D298" s="365"/>
      <c r="E298" s="81" t="s">
        <v>218</v>
      </c>
      <c r="F298" s="92" t="s">
        <v>185</v>
      </c>
      <c r="G298" s="282" t="s">
        <v>216</v>
      </c>
      <c r="H298" s="29" t="str">
        <f t="shared" si="8"/>
        <v>宇昌委外厂-苏州RDC、客户、电商分销商（含无锡、常州辖区)</v>
      </c>
      <c r="I298" s="29" t="s">
        <v>54</v>
      </c>
      <c r="J298" s="109" t="s">
        <v>55</v>
      </c>
      <c r="K298" s="92">
        <v>50</v>
      </c>
      <c r="L298" s="92">
        <v>1</v>
      </c>
      <c r="M298" s="25" t="s">
        <v>56</v>
      </c>
      <c r="N298" s="81" t="s">
        <v>56</v>
      </c>
      <c r="O298" s="93">
        <v>298.7892665</v>
      </c>
      <c r="P298" s="248">
        <v>305</v>
      </c>
      <c r="Q298" s="365" t="s">
        <v>947</v>
      </c>
      <c r="R298" s="371"/>
      <c r="S298" s="113"/>
    </row>
    <row r="299" spans="1:19" s="65" customFormat="1" ht="31.5" customHeight="1" x14ac:dyDescent="0.2">
      <c r="A299" s="81">
        <v>297</v>
      </c>
      <c r="B299" s="81" t="s">
        <v>13</v>
      </c>
      <c r="C299" s="82" t="s">
        <v>52</v>
      </c>
      <c r="D299" s="365"/>
      <c r="E299" s="81" t="s">
        <v>218</v>
      </c>
      <c r="F299" s="92" t="s">
        <v>185</v>
      </c>
      <c r="G299" s="282" t="s">
        <v>632</v>
      </c>
      <c r="H299" s="29" t="str">
        <f t="shared" ref="H299:H316" si="9">E299&amp;"-"&amp;G299</f>
        <v>宇昌委外厂-南京RDC、客户、电商分销商（含扬州、镇江、泰州辖区）</v>
      </c>
      <c r="I299" s="29" t="s">
        <v>54</v>
      </c>
      <c r="J299" s="109" t="s">
        <v>55</v>
      </c>
      <c r="K299" s="92">
        <v>50</v>
      </c>
      <c r="L299" s="92">
        <v>1</v>
      </c>
      <c r="M299" s="25" t="s">
        <v>56</v>
      </c>
      <c r="N299" s="81" t="s">
        <v>56</v>
      </c>
      <c r="O299" s="93">
        <v>311</v>
      </c>
      <c r="P299" s="248">
        <v>323</v>
      </c>
      <c r="Q299" s="365" t="s">
        <v>947</v>
      </c>
      <c r="R299" s="371"/>
      <c r="S299" s="113"/>
    </row>
    <row r="300" spans="1:19" s="65" customFormat="1" ht="31.5" customHeight="1" x14ac:dyDescent="0.2">
      <c r="A300" s="81">
        <v>298</v>
      </c>
      <c r="B300" s="81" t="s">
        <v>13</v>
      </c>
      <c r="C300" s="82" t="s">
        <v>52</v>
      </c>
      <c r="D300" s="365"/>
      <c r="E300" s="81" t="s">
        <v>218</v>
      </c>
      <c r="F300" s="92" t="s">
        <v>185</v>
      </c>
      <c r="G300" s="282" t="s">
        <v>633</v>
      </c>
      <c r="H300" s="29" t="str">
        <f t="shared" si="9"/>
        <v>宇昌委外厂-淮安RDC、客户、电商分销商</v>
      </c>
      <c r="I300" s="29" t="s">
        <v>54</v>
      </c>
      <c r="J300" s="109" t="s">
        <v>55</v>
      </c>
      <c r="K300" s="92">
        <v>50</v>
      </c>
      <c r="L300" s="92">
        <v>1</v>
      </c>
      <c r="M300" s="25" t="s">
        <v>56</v>
      </c>
      <c r="N300" s="81" t="s">
        <v>56</v>
      </c>
      <c r="O300" s="93">
        <v>381</v>
      </c>
      <c r="P300" s="248">
        <v>405</v>
      </c>
      <c r="Q300" s="365" t="s">
        <v>947</v>
      </c>
      <c r="R300" s="371"/>
      <c r="S300" s="113"/>
    </row>
    <row r="301" spans="1:19" s="65" customFormat="1" ht="31.5" customHeight="1" x14ac:dyDescent="0.2">
      <c r="A301" s="81">
        <v>299</v>
      </c>
      <c r="B301" s="81" t="s">
        <v>13</v>
      </c>
      <c r="C301" s="82" t="s">
        <v>52</v>
      </c>
      <c r="D301" s="365"/>
      <c r="E301" s="81" t="s">
        <v>218</v>
      </c>
      <c r="F301" s="92" t="s">
        <v>185</v>
      </c>
      <c r="G301" s="282" t="s">
        <v>660</v>
      </c>
      <c r="H301" s="29" t="str">
        <f t="shared" si="9"/>
        <v>宇昌委外厂-江苏客户含电商分销商(除苏州、南京、淮安外）</v>
      </c>
      <c r="I301" s="29" t="s">
        <v>54</v>
      </c>
      <c r="J301" s="109" t="s">
        <v>55</v>
      </c>
      <c r="K301" s="92">
        <v>50</v>
      </c>
      <c r="L301" s="92">
        <v>1</v>
      </c>
      <c r="M301" s="25" t="s">
        <v>56</v>
      </c>
      <c r="N301" s="81" t="s">
        <v>56</v>
      </c>
      <c r="O301" s="93">
        <v>11</v>
      </c>
      <c r="P301" s="248">
        <v>30</v>
      </c>
      <c r="Q301" s="365" t="s">
        <v>947</v>
      </c>
      <c r="R301" s="371"/>
      <c r="S301" s="113"/>
    </row>
    <row r="302" spans="1:19" s="65" customFormat="1" ht="31.5" customHeight="1" x14ac:dyDescent="0.2">
      <c r="A302" s="81">
        <v>300</v>
      </c>
      <c r="B302" s="81" t="s">
        <v>13</v>
      </c>
      <c r="C302" s="82" t="s">
        <v>52</v>
      </c>
      <c r="D302" s="365"/>
      <c r="E302" s="81" t="s">
        <v>218</v>
      </c>
      <c r="F302" s="92" t="s">
        <v>185</v>
      </c>
      <c r="G302" s="282" t="s">
        <v>657</v>
      </c>
      <c r="H302" s="29" t="str">
        <f t="shared" si="9"/>
        <v>宇昌委外厂-上虞RDC（含客户、协同仓、电商仓、电商分销商)</v>
      </c>
      <c r="I302" s="29" t="s">
        <v>54</v>
      </c>
      <c r="J302" s="109" t="s">
        <v>55</v>
      </c>
      <c r="K302" s="92">
        <v>50</v>
      </c>
      <c r="L302" s="92">
        <v>1</v>
      </c>
      <c r="M302" s="25" t="s">
        <v>56</v>
      </c>
      <c r="N302" s="81" t="s">
        <v>56</v>
      </c>
      <c r="O302" s="93">
        <v>571</v>
      </c>
      <c r="P302" s="248">
        <v>610</v>
      </c>
      <c r="Q302" s="365" t="s">
        <v>947</v>
      </c>
      <c r="R302" s="371"/>
      <c r="S302" s="113"/>
    </row>
    <row r="303" spans="1:19" s="65" customFormat="1" ht="31.5" customHeight="1" x14ac:dyDescent="0.2">
      <c r="A303" s="81">
        <v>301</v>
      </c>
      <c r="B303" s="81" t="s">
        <v>13</v>
      </c>
      <c r="C303" s="82" t="s">
        <v>52</v>
      </c>
      <c r="D303" s="365"/>
      <c r="E303" s="81" t="s">
        <v>218</v>
      </c>
      <c r="F303" s="92" t="s">
        <v>185</v>
      </c>
      <c r="G303" s="282" t="s">
        <v>627</v>
      </c>
      <c r="H303" s="29" t="str">
        <f t="shared" si="9"/>
        <v>宇昌委外厂-温州RDC、客户、电商分销商</v>
      </c>
      <c r="I303" s="29" t="s">
        <v>54</v>
      </c>
      <c r="J303" s="109" t="s">
        <v>55</v>
      </c>
      <c r="K303" s="92">
        <v>50</v>
      </c>
      <c r="L303" s="92">
        <v>1</v>
      </c>
      <c r="M303" s="25" t="s">
        <v>56</v>
      </c>
      <c r="N303" s="81" t="s">
        <v>56</v>
      </c>
      <c r="O303" s="93">
        <v>65.010885166666654</v>
      </c>
      <c r="P303" s="248">
        <v>70</v>
      </c>
      <c r="Q303" s="365" t="s">
        <v>947</v>
      </c>
      <c r="R303" s="371"/>
      <c r="S303" s="113"/>
    </row>
    <row r="304" spans="1:19" s="65" customFormat="1" ht="31.5" customHeight="1" x14ac:dyDescent="0.2">
      <c r="A304" s="81">
        <v>302</v>
      </c>
      <c r="B304" s="81" t="s">
        <v>13</v>
      </c>
      <c r="C304" s="82" t="s">
        <v>52</v>
      </c>
      <c r="D304" s="365"/>
      <c r="E304" s="81" t="s">
        <v>218</v>
      </c>
      <c r="F304" s="92" t="s">
        <v>185</v>
      </c>
      <c r="G304" s="282" t="s">
        <v>661</v>
      </c>
      <c r="H304" s="29" t="str">
        <f t="shared" si="9"/>
        <v>宇昌委外厂-浙江客户含电商分销商(除上虞、温州、金华外）</v>
      </c>
      <c r="I304" s="29" t="s">
        <v>54</v>
      </c>
      <c r="J304" s="109" t="s">
        <v>55</v>
      </c>
      <c r="K304" s="92">
        <v>50</v>
      </c>
      <c r="L304" s="92">
        <v>1</v>
      </c>
      <c r="M304" s="25" t="s">
        <v>56</v>
      </c>
      <c r="N304" s="81" t="s">
        <v>56</v>
      </c>
      <c r="O304" s="93"/>
      <c r="P304" s="248">
        <v>5</v>
      </c>
      <c r="Q304" s="365" t="s">
        <v>947</v>
      </c>
      <c r="R304" s="371"/>
      <c r="S304" s="113"/>
    </row>
    <row r="305" spans="1:19" s="65" customFormat="1" ht="31.5" customHeight="1" x14ac:dyDescent="0.2">
      <c r="A305" s="81">
        <v>303</v>
      </c>
      <c r="B305" s="81" t="s">
        <v>13</v>
      </c>
      <c r="C305" s="82" t="s">
        <v>52</v>
      </c>
      <c r="D305" s="365"/>
      <c r="E305" s="81" t="s">
        <v>218</v>
      </c>
      <c r="F305" s="92" t="s">
        <v>185</v>
      </c>
      <c r="G305" s="282" t="s">
        <v>635</v>
      </c>
      <c r="H305" s="29" t="str">
        <f t="shared" si="9"/>
        <v>宇昌委外厂-合肥RDC、客户、电商分销商</v>
      </c>
      <c r="I305" s="29" t="s">
        <v>54</v>
      </c>
      <c r="J305" s="109" t="s">
        <v>55</v>
      </c>
      <c r="K305" s="92">
        <v>50</v>
      </c>
      <c r="L305" s="92">
        <v>1</v>
      </c>
      <c r="M305" s="25" t="s">
        <v>56</v>
      </c>
      <c r="N305" s="81" t="s">
        <v>56</v>
      </c>
      <c r="O305" s="93">
        <v>786</v>
      </c>
      <c r="P305" s="248">
        <v>985</v>
      </c>
      <c r="Q305" s="365" t="s">
        <v>947</v>
      </c>
      <c r="R305" s="371"/>
      <c r="S305" s="113"/>
    </row>
    <row r="306" spans="1:19" s="65" customFormat="1" ht="31.5" customHeight="1" x14ac:dyDescent="0.2">
      <c r="A306" s="81">
        <v>304</v>
      </c>
      <c r="B306" s="81" t="s">
        <v>13</v>
      </c>
      <c r="C306" s="82" t="s">
        <v>52</v>
      </c>
      <c r="D306" s="365"/>
      <c r="E306" s="81" t="s">
        <v>218</v>
      </c>
      <c r="F306" s="92" t="s">
        <v>185</v>
      </c>
      <c r="G306" s="81" t="s">
        <v>662</v>
      </c>
      <c r="H306" s="29" t="str">
        <f t="shared" si="9"/>
        <v>宇昌委外厂-皖北客户（含电商分销商）</v>
      </c>
      <c r="I306" s="29" t="s">
        <v>54</v>
      </c>
      <c r="J306" s="109" t="s">
        <v>55</v>
      </c>
      <c r="K306" s="92">
        <v>50</v>
      </c>
      <c r="L306" s="92">
        <v>1</v>
      </c>
      <c r="M306" s="25" t="s">
        <v>56</v>
      </c>
      <c r="N306" s="81" t="s">
        <v>56</v>
      </c>
      <c r="O306" s="93">
        <v>41</v>
      </c>
      <c r="P306" s="248">
        <v>75</v>
      </c>
      <c r="Q306" s="365" t="s">
        <v>947</v>
      </c>
      <c r="R306" s="371"/>
      <c r="S306" s="113"/>
    </row>
    <row r="307" spans="1:19" s="65" customFormat="1" ht="31.5" customHeight="1" x14ac:dyDescent="0.2">
      <c r="A307" s="81">
        <v>305</v>
      </c>
      <c r="B307" s="81" t="s">
        <v>13</v>
      </c>
      <c r="C307" s="82" t="s">
        <v>52</v>
      </c>
      <c r="D307" s="365"/>
      <c r="E307" s="25" t="s">
        <v>218</v>
      </c>
      <c r="F307" s="96" t="s">
        <v>185</v>
      </c>
      <c r="G307" s="25" t="s">
        <v>663</v>
      </c>
      <c r="H307" s="50" t="str">
        <f t="shared" si="9"/>
        <v>宇昌委外厂-芜湖RDC（生产、商贸、电商、芜湖B2C）</v>
      </c>
      <c r="I307" s="50" t="s">
        <v>54</v>
      </c>
      <c r="J307" s="112" t="s">
        <v>55</v>
      </c>
      <c r="K307" s="96">
        <v>50</v>
      </c>
      <c r="L307" s="96">
        <v>1</v>
      </c>
      <c r="M307" s="25" t="s">
        <v>56</v>
      </c>
      <c r="N307" s="271" t="s">
        <v>56</v>
      </c>
      <c r="O307" s="97">
        <v>1300</v>
      </c>
      <c r="P307" s="249">
        <v>1400</v>
      </c>
      <c r="Q307" s="365" t="s">
        <v>947</v>
      </c>
      <c r="R307" s="371"/>
      <c r="S307" s="84" t="s">
        <v>664</v>
      </c>
    </row>
    <row r="308" spans="1:19" s="65" customFormat="1" ht="31.5" customHeight="1" x14ac:dyDescent="0.2">
      <c r="A308" s="81">
        <v>306</v>
      </c>
      <c r="B308" s="81" t="s">
        <v>13</v>
      </c>
      <c r="C308" s="82" t="s">
        <v>58</v>
      </c>
      <c r="D308" s="365"/>
      <c r="E308" s="81" t="s">
        <v>218</v>
      </c>
      <c r="F308" s="92" t="s">
        <v>185</v>
      </c>
      <c r="G308" s="81" t="s">
        <v>553</v>
      </c>
      <c r="H308" s="29" t="str">
        <f t="shared" si="9"/>
        <v>宇昌委外厂-芜湖客户、电商分销商</v>
      </c>
      <c r="I308" s="29" t="s">
        <v>54</v>
      </c>
      <c r="J308" s="109" t="s">
        <v>55</v>
      </c>
      <c r="K308" s="92">
        <v>50</v>
      </c>
      <c r="L308" s="92">
        <v>1</v>
      </c>
      <c r="M308" s="25" t="s">
        <v>56</v>
      </c>
      <c r="N308" s="81" t="s">
        <v>56</v>
      </c>
      <c r="O308" s="93">
        <v>54</v>
      </c>
      <c r="P308" s="248">
        <v>65</v>
      </c>
      <c r="Q308" s="365" t="s">
        <v>947</v>
      </c>
      <c r="R308" s="371"/>
      <c r="S308" s="113"/>
    </row>
    <row r="309" spans="1:19" s="65" customFormat="1" ht="31.5" customHeight="1" x14ac:dyDescent="0.2">
      <c r="A309" s="81">
        <v>307</v>
      </c>
      <c r="B309" s="81" t="s">
        <v>13</v>
      </c>
      <c r="C309" s="82" t="s">
        <v>52</v>
      </c>
      <c r="D309" s="365"/>
      <c r="E309" s="81" t="s">
        <v>218</v>
      </c>
      <c r="F309" s="92" t="s">
        <v>185</v>
      </c>
      <c r="G309" s="81" t="s">
        <v>665</v>
      </c>
      <c r="H309" s="29" t="str">
        <f t="shared" si="9"/>
        <v>宇昌委外厂-皖南客户（含电商分销商）</v>
      </c>
      <c r="I309" s="29" t="s">
        <v>54</v>
      </c>
      <c r="J309" s="109" t="s">
        <v>55</v>
      </c>
      <c r="K309" s="92">
        <v>50</v>
      </c>
      <c r="L309" s="92">
        <v>1</v>
      </c>
      <c r="M309" s="25" t="s">
        <v>56</v>
      </c>
      <c r="N309" s="81" t="s">
        <v>56</v>
      </c>
      <c r="O309" s="93">
        <v>4.9543666666666661</v>
      </c>
      <c r="P309" s="248">
        <v>10</v>
      </c>
      <c r="Q309" s="365" t="s">
        <v>947</v>
      </c>
      <c r="R309" s="371"/>
      <c r="S309" s="113"/>
    </row>
    <row r="310" spans="1:19" s="65" customFormat="1" ht="31.5" customHeight="1" x14ac:dyDescent="0.2">
      <c r="A310" s="81">
        <v>308</v>
      </c>
      <c r="B310" s="81" t="s">
        <v>13</v>
      </c>
      <c r="C310" s="82" t="s">
        <v>168</v>
      </c>
      <c r="D310" s="365"/>
      <c r="E310" s="25" t="s">
        <v>218</v>
      </c>
      <c r="F310" s="96" t="s">
        <v>185</v>
      </c>
      <c r="G310" s="25" t="s">
        <v>653</v>
      </c>
      <c r="H310" s="50" t="str">
        <f t="shared" si="9"/>
        <v>宇昌委外厂-芜湖造纸</v>
      </c>
      <c r="I310" s="50" t="s">
        <v>666</v>
      </c>
      <c r="J310" s="50" t="s">
        <v>94</v>
      </c>
      <c r="K310" s="96">
        <v>5</v>
      </c>
      <c r="L310" s="96">
        <v>0.5</v>
      </c>
      <c r="M310" s="25" t="s">
        <v>56</v>
      </c>
      <c r="N310" s="271" t="s">
        <v>56</v>
      </c>
      <c r="O310" s="97">
        <v>5</v>
      </c>
      <c r="P310" s="249">
        <v>5</v>
      </c>
      <c r="Q310" s="365" t="s">
        <v>947</v>
      </c>
      <c r="R310" s="371"/>
      <c r="S310" s="84" t="s">
        <v>667</v>
      </c>
    </row>
    <row r="311" spans="1:19" s="65" customFormat="1" ht="31.5" customHeight="1" x14ac:dyDescent="0.2">
      <c r="A311" s="81">
        <v>309</v>
      </c>
      <c r="B311" s="81" t="s">
        <v>13</v>
      </c>
      <c r="C311" s="82" t="s">
        <v>52</v>
      </c>
      <c r="D311" s="346">
        <v>19</v>
      </c>
      <c r="E311" s="81" t="s">
        <v>13</v>
      </c>
      <c r="F311" s="81" t="s">
        <v>220</v>
      </c>
      <c r="G311" s="81" t="s">
        <v>221</v>
      </c>
      <c r="H311" s="29" t="str">
        <f t="shared" si="9"/>
        <v>芜湖-东乡原纸</v>
      </c>
      <c r="I311" s="29" t="s">
        <v>171</v>
      </c>
      <c r="J311" s="29" t="s">
        <v>94</v>
      </c>
      <c r="K311" s="92">
        <v>18</v>
      </c>
      <c r="L311" s="92">
        <v>2</v>
      </c>
      <c r="M311" s="81" t="s">
        <v>56</v>
      </c>
      <c r="N311" s="81" t="s">
        <v>56</v>
      </c>
      <c r="O311" s="93">
        <v>23</v>
      </c>
      <c r="P311" s="248">
        <v>30</v>
      </c>
      <c r="Q311" s="346" t="s">
        <v>947</v>
      </c>
      <c r="R311" s="371">
        <v>7</v>
      </c>
      <c r="S311" s="88"/>
    </row>
    <row r="312" spans="1:19" s="65" customFormat="1" ht="31.5" customHeight="1" x14ac:dyDescent="0.2">
      <c r="A312" s="81">
        <v>310</v>
      </c>
      <c r="B312" s="81" t="s">
        <v>13</v>
      </c>
      <c r="C312" s="82" t="s">
        <v>52</v>
      </c>
      <c r="D312" s="346"/>
      <c r="E312" s="81" t="s">
        <v>220</v>
      </c>
      <c r="F312" s="81" t="s">
        <v>13</v>
      </c>
      <c r="G312" s="81" t="s">
        <v>668</v>
      </c>
      <c r="H312" s="29" t="str">
        <f t="shared" si="9"/>
        <v>东乡-芜湖大纸芯管</v>
      </c>
      <c r="I312" s="29" t="s">
        <v>654</v>
      </c>
      <c r="J312" s="81" t="s">
        <v>537</v>
      </c>
      <c r="K312" s="92">
        <v>180</v>
      </c>
      <c r="L312" s="92">
        <v>2</v>
      </c>
      <c r="M312" s="81" t="s">
        <v>227</v>
      </c>
      <c r="N312" s="81" t="s">
        <v>56</v>
      </c>
      <c r="O312" s="93">
        <v>30</v>
      </c>
      <c r="P312" s="248">
        <v>30</v>
      </c>
      <c r="Q312" s="346" t="s">
        <v>947</v>
      </c>
      <c r="R312" s="371"/>
      <c r="S312" s="88" t="s">
        <v>669</v>
      </c>
    </row>
    <row r="313" spans="1:19" s="65" customFormat="1" ht="31.5" customHeight="1" x14ac:dyDescent="0.2">
      <c r="A313" s="81">
        <v>311</v>
      </c>
      <c r="B313" s="81" t="s">
        <v>13</v>
      </c>
      <c r="C313" s="82" t="s">
        <v>52</v>
      </c>
      <c r="D313" s="346">
        <v>20</v>
      </c>
      <c r="E313" s="81" t="s">
        <v>13</v>
      </c>
      <c r="F313" s="81" t="s">
        <v>5</v>
      </c>
      <c r="G313" s="81" t="s">
        <v>223</v>
      </c>
      <c r="H313" s="29" t="str">
        <f t="shared" si="9"/>
        <v>芜湖-抚顺原纸</v>
      </c>
      <c r="I313" s="29" t="s">
        <v>171</v>
      </c>
      <c r="J313" s="29" t="s">
        <v>94</v>
      </c>
      <c r="K313" s="92">
        <v>18</v>
      </c>
      <c r="L313" s="92">
        <v>2</v>
      </c>
      <c r="M313" s="81" t="s">
        <v>56</v>
      </c>
      <c r="N313" s="81" t="s">
        <v>56</v>
      </c>
      <c r="O313" s="93">
        <v>574</v>
      </c>
      <c r="P313" s="248">
        <v>580</v>
      </c>
      <c r="Q313" s="346" t="s">
        <v>947</v>
      </c>
      <c r="R313" s="371">
        <v>7</v>
      </c>
      <c r="S313" s="88"/>
    </row>
    <row r="314" spans="1:19" s="65" customFormat="1" ht="31.5" customHeight="1" x14ac:dyDescent="0.2">
      <c r="A314" s="81">
        <v>312</v>
      </c>
      <c r="B314" s="81" t="s">
        <v>13</v>
      </c>
      <c r="C314" s="82" t="s">
        <v>52</v>
      </c>
      <c r="D314" s="346"/>
      <c r="E314" s="81" t="s">
        <v>5</v>
      </c>
      <c r="F314" s="81" t="s">
        <v>13</v>
      </c>
      <c r="G314" s="81" t="s">
        <v>668</v>
      </c>
      <c r="H314" s="29" t="str">
        <f t="shared" si="9"/>
        <v>抚顺-芜湖大纸芯管</v>
      </c>
      <c r="I314" s="29" t="s">
        <v>654</v>
      </c>
      <c r="J314" s="81" t="s">
        <v>537</v>
      </c>
      <c r="K314" s="92">
        <v>180</v>
      </c>
      <c r="L314" s="92">
        <v>2</v>
      </c>
      <c r="M314" s="81" t="s">
        <v>227</v>
      </c>
      <c r="N314" s="81" t="s">
        <v>56</v>
      </c>
      <c r="O314" s="93">
        <v>30</v>
      </c>
      <c r="P314" s="248">
        <v>30</v>
      </c>
      <c r="Q314" s="346" t="s">
        <v>947</v>
      </c>
      <c r="R314" s="371"/>
      <c r="S314" s="88" t="s">
        <v>669</v>
      </c>
    </row>
    <row r="315" spans="1:19" s="65" customFormat="1" ht="31.5" customHeight="1" x14ac:dyDescent="0.2">
      <c r="A315" s="81">
        <v>313</v>
      </c>
      <c r="B315" s="81" t="s">
        <v>13</v>
      </c>
      <c r="C315" s="81" t="s">
        <v>224</v>
      </c>
      <c r="D315" s="92">
        <v>21</v>
      </c>
      <c r="E315" s="81" t="s">
        <v>225</v>
      </c>
      <c r="F315" s="81" t="s">
        <v>13</v>
      </c>
      <c r="G315" s="81" t="s">
        <v>226</v>
      </c>
      <c r="H315" s="29" t="str">
        <f t="shared" si="9"/>
        <v>常熟-芜湖木浆</v>
      </c>
      <c r="I315" s="29" t="s">
        <v>177</v>
      </c>
      <c r="J315" s="29" t="s">
        <v>94</v>
      </c>
      <c r="K315" s="92">
        <v>500</v>
      </c>
      <c r="L315" s="92">
        <v>5</v>
      </c>
      <c r="M315" s="81" t="s">
        <v>56</v>
      </c>
      <c r="N315" s="81" t="s">
        <v>56</v>
      </c>
      <c r="O315" s="93">
        <v>8180</v>
      </c>
      <c r="P315" s="248">
        <v>10742.9535</v>
      </c>
      <c r="Q315" s="92" t="s">
        <v>947</v>
      </c>
      <c r="R315" s="99">
        <v>20</v>
      </c>
      <c r="S315" s="88"/>
    </row>
    <row r="316" spans="1:19" s="65" customFormat="1" ht="31.5" customHeight="1" x14ac:dyDescent="0.2">
      <c r="A316" s="81">
        <v>314</v>
      </c>
      <c r="B316" s="81" t="s">
        <v>13</v>
      </c>
      <c r="C316" s="81" t="s">
        <v>224</v>
      </c>
      <c r="D316" s="92">
        <v>22</v>
      </c>
      <c r="E316" s="81" t="s">
        <v>185</v>
      </c>
      <c r="F316" s="81" t="s">
        <v>13</v>
      </c>
      <c r="G316" s="81" t="s">
        <v>226</v>
      </c>
      <c r="H316" s="29" t="str">
        <f t="shared" si="9"/>
        <v>上海-芜湖木浆</v>
      </c>
      <c r="I316" s="29" t="s">
        <v>177</v>
      </c>
      <c r="J316" s="29" t="s">
        <v>94</v>
      </c>
      <c r="K316" s="92">
        <v>500</v>
      </c>
      <c r="L316" s="92">
        <v>5</v>
      </c>
      <c r="M316" s="81" t="s">
        <v>227</v>
      </c>
      <c r="N316" s="81" t="s">
        <v>56</v>
      </c>
      <c r="O316" s="93">
        <v>1592</v>
      </c>
      <c r="P316" s="248">
        <v>2545.7051666666698</v>
      </c>
      <c r="Q316" s="92" t="s">
        <v>947</v>
      </c>
      <c r="R316" s="99">
        <v>15</v>
      </c>
      <c r="S316" s="88" t="s">
        <v>228</v>
      </c>
    </row>
    <row r="317" spans="1:19" s="65" customFormat="1" ht="31.5" customHeight="1" x14ac:dyDescent="0.2">
      <c r="A317" s="81">
        <v>315</v>
      </c>
      <c r="B317" s="81" t="s">
        <v>15</v>
      </c>
      <c r="C317" s="81" t="s">
        <v>52</v>
      </c>
      <c r="D317" s="246">
        <v>1</v>
      </c>
      <c r="E317" s="92" t="s">
        <v>131</v>
      </c>
      <c r="F317" s="28" t="s">
        <v>230</v>
      </c>
      <c r="G317" s="28" t="s">
        <v>229</v>
      </c>
      <c r="H317" s="29" t="str">
        <f t="shared" ref="H317:H356" si="10">E317&amp;"-"&amp;G317</f>
        <v>常德-衡阳（含衡阳客户曾四清）</v>
      </c>
      <c r="I317" s="29" t="s">
        <v>54</v>
      </c>
      <c r="J317" s="92" t="s">
        <v>231</v>
      </c>
      <c r="K317" s="81">
        <v>80</v>
      </c>
      <c r="L317" s="81">
        <v>1</v>
      </c>
      <c r="M317" s="81" t="s">
        <v>56</v>
      </c>
      <c r="N317" s="81" t="s">
        <v>56</v>
      </c>
      <c r="O317" s="250">
        <v>4344.3596315833329</v>
      </c>
      <c r="P317" s="250">
        <v>5430.4495394791666</v>
      </c>
      <c r="Q317" s="246" t="s">
        <v>1014</v>
      </c>
      <c r="R317" s="71">
        <v>8</v>
      </c>
      <c r="S317" s="113"/>
    </row>
    <row r="318" spans="1:19" s="65" customFormat="1" ht="31.5" customHeight="1" x14ac:dyDescent="0.2">
      <c r="A318" s="81">
        <v>316</v>
      </c>
      <c r="B318" s="81" t="s">
        <v>15</v>
      </c>
      <c r="C318" s="81" t="s">
        <v>58</v>
      </c>
      <c r="D318" s="246">
        <v>2</v>
      </c>
      <c r="E318" s="92" t="s">
        <v>131</v>
      </c>
      <c r="F318" s="28" t="s">
        <v>232</v>
      </c>
      <c r="G318" s="28" t="s">
        <v>670</v>
      </c>
      <c r="H318" s="29" t="str">
        <f t="shared" si="10"/>
        <v>常德-怀化</v>
      </c>
      <c r="I318" s="29" t="s">
        <v>54</v>
      </c>
      <c r="J318" s="92" t="s">
        <v>231</v>
      </c>
      <c r="K318" s="81">
        <v>80</v>
      </c>
      <c r="L318" s="81">
        <v>1</v>
      </c>
      <c r="M318" s="81" t="s">
        <v>56</v>
      </c>
      <c r="N318" s="81" t="s">
        <v>56</v>
      </c>
      <c r="O318" s="250">
        <v>257.87025</v>
      </c>
      <c r="P318" s="250">
        <v>322.33781249999998</v>
      </c>
      <c r="Q318" s="246" t="s">
        <v>1014</v>
      </c>
      <c r="R318" s="71">
        <v>1</v>
      </c>
      <c r="S318" s="113"/>
    </row>
    <row r="319" spans="1:19" s="65" customFormat="1" ht="31.5" customHeight="1" x14ac:dyDescent="0.2">
      <c r="A319" s="81">
        <v>317</v>
      </c>
      <c r="B319" s="81" t="s">
        <v>15</v>
      </c>
      <c r="C319" s="81" t="s">
        <v>52</v>
      </c>
      <c r="D319" s="346">
        <v>3</v>
      </c>
      <c r="E319" s="92" t="s">
        <v>131</v>
      </c>
      <c r="F319" s="92" t="s">
        <v>134</v>
      </c>
      <c r="G319" s="92" t="s">
        <v>233</v>
      </c>
      <c r="H319" s="29" t="str">
        <f t="shared" si="10"/>
        <v>常德-孝感（含湖北客户）</v>
      </c>
      <c r="I319" s="92" t="s">
        <v>54</v>
      </c>
      <c r="J319" s="92" t="s">
        <v>231</v>
      </c>
      <c r="K319" s="92">
        <v>80</v>
      </c>
      <c r="L319" s="92">
        <v>1</v>
      </c>
      <c r="M319" s="81" t="s">
        <v>56</v>
      </c>
      <c r="N319" s="81" t="s">
        <v>56</v>
      </c>
      <c r="O319" s="250">
        <v>14093.601683416664</v>
      </c>
      <c r="P319" s="250">
        <v>17617.002104270829</v>
      </c>
      <c r="Q319" s="346" t="s">
        <v>1014</v>
      </c>
      <c r="R319" s="325">
        <v>20</v>
      </c>
      <c r="S319" s="88"/>
    </row>
    <row r="320" spans="1:19" s="65" customFormat="1" ht="31.5" customHeight="1" x14ac:dyDescent="0.2">
      <c r="A320" s="81">
        <v>318</v>
      </c>
      <c r="B320" s="81" t="s">
        <v>15</v>
      </c>
      <c r="C320" s="81" t="s">
        <v>58</v>
      </c>
      <c r="D320" s="346"/>
      <c r="E320" s="92" t="s">
        <v>131</v>
      </c>
      <c r="F320" s="92" t="s">
        <v>134</v>
      </c>
      <c r="G320" s="92" t="s">
        <v>671</v>
      </c>
      <c r="H320" s="29" t="str">
        <f t="shared" si="10"/>
        <v>常德-湖北省武汉市经济技术开发区（D70加多宝）</v>
      </c>
      <c r="I320" s="92" t="s">
        <v>54</v>
      </c>
      <c r="J320" s="92" t="s">
        <v>231</v>
      </c>
      <c r="K320" s="92">
        <v>80</v>
      </c>
      <c r="L320" s="92">
        <v>1</v>
      </c>
      <c r="M320" s="81" t="s">
        <v>56</v>
      </c>
      <c r="N320" s="81" t="s">
        <v>56</v>
      </c>
      <c r="O320" s="250">
        <v>10.112444999999999</v>
      </c>
      <c r="P320" s="250">
        <v>12.640556249999999</v>
      </c>
      <c r="Q320" s="346" t="s">
        <v>1014</v>
      </c>
      <c r="R320" s="325"/>
      <c r="S320" s="88"/>
    </row>
    <row r="321" spans="1:19" s="65" customFormat="1" ht="31.5" customHeight="1" x14ac:dyDescent="0.2">
      <c r="A321" s="81">
        <v>319</v>
      </c>
      <c r="B321" s="81" t="s">
        <v>15</v>
      </c>
      <c r="C321" s="81" t="s">
        <v>58</v>
      </c>
      <c r="D321" s="346"/>
      <c r="E321" s="92" t="s">
        <v>131</v>
      </c>
      <c r="F321" s="92" t="s">
        <v>134</v>
      </c>
      <c r="G321" s="92" t="s">
        <v>672</v>
      </c>
      <c r="H321" s="29" t="str">
        <f t="shared" si="10"/>
        <v>常德-武汉东西湖区（丰沃达医药物流有限公司）</v>
      </c>
      <c r="I321" s="92" t="s">
        <v>54</v>
      </c>
      <c r="J321" s="92" t="s">
        <v>231</v>
      </c>
      <c r="K321" s="92">
        <v>60</v>
      </c>
      <c r="L321" s="92">
        <v>1</v>
      </c>
      <c r="M321" s="81" t="s">
        <v>56</v>
      </c>
      <c r="N321" s="81" t="s">
        <v>56</v>
      </c>
      <c r="O321" s="250"/>
      <c r="P321" s="250">
        <v>0</v>
      </c>
      <c r="Q321" s="346" t="s">
        <v>1014</v>
      </c>
      <c r="R321" s="325"/>
      <c r="S321" s="305" t="s">
        <v>673</v>
      </c>
    </row>
    <row r="322" spans="1:19" s="65" customFormat="1" ht="31.5" customHeight="1" x14ac:dyDescent="0.2">
      <c r="A322" s="81">
        <v>320</v>
      </c>
      <c r="B322" s="81" t="s">
        <v>15</v>
      </c>
      <c r="C322" s="81" t="s">
        <v>52</v>
      </c>
      <c r="D322" s="346">
        <v>4</v>
      </c>
      <c r="E322" s="92" t="s">
        <v>131</v>
      </c>
      <c r="F322" s="92" t="s">
        <v>235</v>
      </c>
      <c r="G322" s="92" t="s">
        <v>674</v>
      </c>
      <c r="H322" s="29" t="str">
        <f t="shared" si="10"/>
        <v>常德-南宁（生产基地及经营部）</v>
      </c>
      <c r="I322" s="92" t="s">
        <v>54</v>
      </c>
      <c r="J322" s="92" t="s">
        <v>231</v>
      </c>
      <c r="K322" s="92">
        <v>80</v>
      </c>
      <c r="L322" s="92">
        <v>2</v>
      </c>
      <c r="M322" s="81" t="s">
        <v>56</v>
      </c>
      <c r="N322" s="81" t="s">
        <v>56</v>
      </c>
      <c r="O322" s="250">
        <v>3485.3409405833336</v>
      </c>
      <c r="P322" s="250">
        <v>4356.676175729167</v>
      </c>
      <c r="Q322" s="346" t="s">
        <v>1014</v>
      </c>
      <c r="R322" s="325">
        <v>8</v>
      </c>
      <c r="S322" s="88"/>
    </row>
    <row r="323" spans="1:19" s="65" customFormat="1" ht="31.5" customHeight="1" x14ac:dyDescent="0.2">
      <c r="A323" s="81">
        <v>321</v>
      </c>
      <c r="B323" s="81" t="s">
        <v>15</v>
      </c>
      <c r="C323" s="81" t="s">
        <v>52</v>
      </c>
      <c r="D323" s="346"/>
      <c r="E323" s="92" t="s">
        <v>131</v>
      </c>
      <c r="F323" s="92" t="s">
        <v>235</v>
      </c>
      <c r="G323" s="92" t="s">
        <v>408</v>
      </c>
      <c r="H323" s="29" t="str">
        <f t="shared" si="10"/>
        <v>常德-海口</v>
      </c>
      <c r="I323" s="92" t="s">
        <v>54</v>
      </c>
      <c r="J323" s="92" t="s">
        <v>231</v>
      </c>
      <c r="K323" s="92">
        <v>80</v>
      </c>
      <c r="L323" s="92">
        <v>2</v>
      </c>
      <c r="M323" s="81" t="s">
        <v>56</v>
      </c>
      <c r="N323" s="81" t="s">
        <v>56</v>
      </c>
      <c r="O323" s="250">
        <v>647.71788133333337</v>
      </c>
      <c r="P323" s="250">
        <v>809.64735166666674</v>
      </c>
      <c r="Q323" s="346" t="s">
        <v>1014</v>
      </c>
      <c r="R323" s="325"/>
      <c r="S323" s="88"/>
    </row>
    <row r="324" spans="1:19" s="65" customFormat="1" ht="31.5" customHeight="1" x14ac:dyDescent="0.2">
      <c r="A324" s="81">
        <v>322</v>
      </c>
      <c r="B324" s="81" t="s">
        <v>15</v>
      </c>
      <c r="C324" s="81" t="s">
        <v>58</v>
      </c>
      <c r="D324" s="346"/>
      <c r="E324" s="92" t="s">
        <v>131</v>
      </c>
      <c r="F324" s="92" t="s">
        <v>235</v>
      </c>
      <c r="G324" s="92" t="s">
        <v>675</v>
      </c>
      <c r="H324" s="29" t="str">
        <f t="shared" si="10"/>
        <v>常德-南宁（丰沃达医药物流有限公司）</v>
      </c>
      <c r="I324" s="92" t="s">
        <v>54</v>
      </c>
      <c r="J324" s="92" t="s">
        <v>231</v>
      </c>
      <c r="K324" s="92">
        <v>80</v>
      </c>
      <c r="L324" s="92">
        <v>2</v>
      </c>
      <c r="M324" s="81" t="s">
        <v>56</v>
      </c>
      <c r="N324" s="81" t="s">
        <v>56</v>
      </c>
      <c r="O324" s="250"/>
      <c r="P324" s="250">
        <v>0</v>
      </c>
      <c r="Q324" s="346" t="s">
        <v>1014</v>
      </c>
      <c r="R324" s="325"/>
      <c r="S324" s="305" t="s">
        <v>676</v>
      </c>
    </row>
    <row r="325" spans="1:19" s="65" customFormat="1" ht="31.5" customHeight="1" x14ac:dyDescent="0.2">
      <c r="A325" s="81">
        <v>323</v>
      </c>
      <c r="B325" s="81" t="s">
        <v>15</v>
      </c>
      <c r="C325" s="81" t="s">
        <v>63</v>
      </c>
      <c r="D325" s="346"/>
      <c r="E325" s="92" t="s">
        <v>131</v>
      </c>
      <c r="F325" s="92" t="s">
        <v>235</v>
      </c>
      <c r="G325" s="92" t="s">
        <v>677</v>
      </c>
      <c r="H325" s="29" t="str">
        <f t="shared" si="10"/>
        <v>常德-广西华商（梧州）</v>
      </c>
      <c r="I325" s="92" t="s">
        <v>54</v>
      </c>
      <c r="J325" s="92" t="s">
        <v>231</v>
      </c>
      <c r="K325" s="92">
        <v>80</v>
      </c>
      <c r="L325" s="92">
        <v>2</v>
      </c>
      <c r="M325" s="81" t="s">
        <v>56</v>
      </c>
      <c r="N325" s="81" t="s">
        <v>56</v>
      </c>
      <c r="O325" s="250">
        <v>126.74548266666666</v>
      </c>
      <c r="P325" s="250">
        <v>158.43185333333332</v>
      </c>
      <c r="Q325" s="346" t="s">
        <v>1014</v>
      </c>
      <c r="R325" s="325"/>
      <c r="S325" s="88"/>
    </row>
    <row r="326" spans="1:19" s="65" customFormat="1" ht="31.5" customHeight="1" x14ac:dyDescent="0.2">
      <c r="A326" s="81">
        <v>324</v>
      </c>
      <c r="B326" s="81" t="s">
        <v>15</v>
      </c>
      <c r="C326" s="81" t="s">
        <v>52</v>
      </c>
      <c r="D326" s="92">
        <v>5</v>
      </c>
      <c r="E326" s="92" t="s">
        <v>131</v>
      </c>
      <c r="F326" s="92" t="s">
        <v>237</v>
      </c>
      <c r="G326" s="92" t="s">
        <v>237</v>
      </c>
      <c r="H326" s="29" t="str">
        <f t="shared" si="10"/>
        <v>常德-昌吉</v>
      </c>
      <c r="I326" s="92" t="s">
        <v>54</v>
      </c>
      <c r="J326" s="92" t="s">
        <v>231</v>
      </c>
      <c r="K326" s="92">
        <v>80</v>
      </c>
      <c r="L326" s="92">
        <v>5</v>
      </c>
      <c r="M326" s="81" t="s">
        <v>56</v>
      </c>
      <c r="N326" s="81" t="s">
        <v>56</v>
      </c>
      <c r="O326" s="250">
        <v>1140.4926464166665</v>
      </c>
      <c r="P326" s="250">
        <v>1425.6158080208331</v>
      </c>
      <c r="Q326" s="92" t="s">
        <v>1014</v>
      </c>
      <c r="R326" s="86">
        <v>4</v>
      </c>
      <c r="S326" s="88"/>
    </row>
    <row r="327" spans="1:19" s="65" customFormat="1" ht="31.5" customHeight="1" x14ac:dyDescent="0.2">
      <c r="A327" s="81">
        <v>325</v>
      </c>
      <c r="B327" s="81" t="s">
        <v>15</v>
      </c>
      <c r="C327" s="81" t="s">
        <v>52</v>
      </c>
      <c r="D327" s="346">
        <v>6</v>
      </c>
      <c r="E327" s="92" t="s">
        <v>131</v>
      </c>
      <c r="F327" s="92" t="s">
        <v>238</v>
      </c>
      <c r="G327" s="92" t="s">
        <v>238</v>
      </c>
      <c r="H327" s="29" t="str">
        <f t="shared" si="10"/>
        <v>常德-西安（三原）</v>
      </c>
      <c r="I327" s="92" t="s">
        <v>54</v>
      </c>
      <c r="J327" s="92" t="s">
        <v>231</v>
      </c>
      <c r="K327" s="92">
        <v>80</v>
      </c>
      <c r="L327" s="92">
        <v>2</v>
      </c>
      <c r="M327" s="81" t="s">
        <v>56</v>
      </c>
      <c r="N327" s="81" t="s">
        <v>56</v>
      </c>
      <c r="O327" s="250">
        <v>599.7979765</v>
      </c>
      <c r="P327" s="250">
        <v>749.74747062500001</v>
      </c>
      <c r="Q327" s="346" t="s">
        <v>1014</v>
      </c>
      <c r="R327" s="325">
        <v>3</v>
      </c>
      <c r="S327" s="88"/>
    </row>
    <row r="328" spans="1:19" s="65" customFormat="1" ht="31.5" customHeight="1" x14ac:dyDescent="0.2">
      <c r="A328" s="81">
        <v>326</v>
      </c>
      <c r="B328" s="81" t="s">
        <v>15</v>
      </c>
      <c r="C328" s="81" t="s">
        <v>58</v>
      </c>
      <c r="D328" s="346"/>
      <c r="E328" s="92" t="s">
        <v>131</v>
      </c>
      <c r="F328" s="92" t="s">
        <v>238</v>
      </c>
      <c r="G328" s="92" t="s">
        <v>678</v>
      </c>
      <c r="H328" s="29" t="str">
        <f t="shared" si="10"/>
        <v>常德-西安（丰沃达医药物流有限公司）</v>
      </c>
      <c r="I328" s="92" t="s">
        <v>54</v>
      </c>
      <c r="J328" s="92" t="s">
        <v>231</v>
      </c>
      <c r="K328" s="92">
        <v>80</v>
      </c>
      <c r="L328" s="92">
        <v>2</v>
      </c>
      <c r="M328" s="81" t="s">
        <v>56</v>
      </c>
      <c r="N328" s="81" t="s">
        <v>56</v>
      </c>
      <c r="O328" s="250">
        <v>22.222406666666668</v>
      </c>
      <c r="P328" s="250">
        <v>27.778008333333336</v>
      </c>
      <c r="Q328" s="346" t="s">
        <v>1014</v>
      </c>
      <c r="R328" s="325"/>
      <c r="S328" s="305" t="s">
        <v>679</v>
      </c>
    </row>
    <row r="329" spans="1:19" s="65" customFormat="1" ht="31.5" customHeight="1" x14ac:dyDescent="0.2">
      <c r="A329" s="81">
        <v>327</v>
      </c>
      <c r="B329" s="81" t="s">
        <v>15</v>
      </c>
      <c r="C329" s="81" t="s">
        <v>52</v>
      </c>
      <c r="D329" s="346"/>
      <c r="E329" s="92" t="s">
        <v>131</v>
      </c>
      <c r="F329" s="92" t="s">
        <v>238</v>
      </c>
      <c r="G329" s="92" t="s">
        <v>301</v>
      </c>
      <c r="H329" s="29" t="str">
        <f t="shared" si="10"/>
        <v>常德-兰州</v>
      </c>
      <c r="I329" s="92" t="s">
        <v>54</v>
      </c>
      <c r="J329" s="92" t="s">
        <v>231</v>
      </c>
      <c r="K329" s="92">
        <v>80</v>
      </c>
      <c r="L329" s="92">
        <v>3</v>
      </c>
      <c r="M329" s="81" t="s">
        <v>56</v>
      </c>
      <c r="N329" s="81" t="s">
        <v>56</v>
      </c>
      <c r="O329" s="250">
        <v>536.84540641666672</v>
      </c>
      <c r="P329" s="250">
        <v>671.0567580208334</v>
      </c>
      <c r="Q329" s="346" t="s">
        <v>1014</v>
      </c>
      <c r="R329" s="325"/>
      <c r="S329" s="88"/>
    </row>
    <row r="330" spans="1:19" s="65" customFormat="1" ht="31.5" customHeight="1" x14ac:dyDescent="0.2">
      <c r="A330" s="81">
        <v>328</v>
      </c>
      <c r="B330" s="81" t="s">
        <v>15</v>
      </c>
      <c r="C330" s="81" t="s">
        <v>52</v>
      </c>
      <c r="D330" s="346"/>
      <c r="E330" s="92" t="s">
        <v>131</v>
      </c>
      <c r="F330" s="92" t="s">
        <v>238</v>
      </c>
      <c r="G330" s="92" t="s">
        <v>302</v>
      </c>
      <c r="H330" s="29" t="str">
        <f t="shared" si="10"/>
        <v>常德-银川</v>
      </c>
      <c r="I330" s="92" t="s">
        <v>54</v>
      </c>
      <c r="J330" s="92" t="s">
        <v>231</v>
      </c>
      <c r="K330" s="92">
        <v>80</v>
      </c>
      <c r="L330" s="92">
        <v>3</v>
      </c>
      <c r="M330" s="81" t="s">
        <v>56</v>
      </c>
      <c r="N330" s="81" t="s">
        <v>56</v>
      </c>
      <c r="O330" s="250">
        <v>730.28720750000002</v>
      </c>
      <c r="P330" s="250">
        <v>912.85900937500003</v>
      </c>
      <c r="Q330" s="346" t="s">
        <v>1014</v>
      </c>
      <c r="R330" s="325"/>
      <c r="S330" s="88"/>
    </row>
    <row r="331" spans="1:19" s="65" customFormat="1" ht="31.5" customHeight="1" x14ac:dyDescent="0.2">
      <c r="A331" s="81">
        <v>329</v>
      </c>
      <c r="B331" s="81" t="s">
        <v>15</v>
      </c>
      <c r="C331" s="81" t="s">
        <v>63</v>
      </c>
      <c r="D331" s="92">
        <v>7</v>
      </c>
      <c r="E331" s="92" t="s">
        <v>131</v>
      </c>
      <c r="F331" s="92" t="s">
        <v>240</v>
      </c>
      <c r="G331" s="92" t="s">
        <v>680</v>
      </c>
      <c r="H331" s="29" t="str">
        <f t="shared" si="10"/>
        <v>常德-西安电商仓（含电商分销商）</v>
      </c>
      <c r="I331" s="92" t="s">
        <v>54</v>
      </c>
      <c r="J331" s="92" t="s">
        <v>231</v>
      </c>
      <c r="K331" s="92">
        <v>80</v>
      </c>
      <c r="L331" s="92">
        <v>2</v>
      </c>
      <c r="M331" s="81" t="s">
        <v>56</v>
      </c>
      <c r="N331" s="81" t="s">
        <v>56</v>
      </c>
      <c r="O331" s="250">
        <v>4572.5249261666668</v>
      </c>
      <c r="P331" s="250">
        <v>5715.6561577083339</v>
      </c>
      <c r="Q331" s="92" t="s">
        <v>1014</v>
      </c>
      <c r="R331" s="86">
        <v>2</v>
      </c>
      <c r="S331" s="88"/>
    </row>
    <row r="332" spans="1:19" s="65" customFormat="1" ht="31.5" customHeight="1" x14ac:dyDescent="0.2">
      <c r="A332" s="81">
        <v>330</v>
      </c>
      <c r="B332" s="81" t="s">
        <v>15</v>
      </c>
      <c r="C332" s="81" t="s">
        <v>52</v>
      </c>
      <c r="D332" s="346">
        <v>8</v>
      </c>
      <c r="E332" s="92" t="s">
        <v>131</v>
      </c>
      <c r="F332" s="92" t="s">
        <v>139</v>
      </c>
      <c r="G332" s="92" t="s">
        <v>681</v>
      </c>
      <c r="H332" s="29" t="str">
        <f t="shared" si="10"/>
        <v>常德-晋江（含经营部、生产公司、电商仓、B2C仓）</v>
      </c>
      <c r="I332" s="92" t="s">
        <v>54</v>
      </c>
      <c r="J332" s="92" t="s">
        <v>231</v>
      </c>
      <c r="K332" s="92">
        <v>80</v>
      </c>
      <c r="L332" s="92">
        <v>2</v>
      </c>
      <c r="M332" s="81" t="s">
        <v>56</v>
      </c>
      <c r="N332" s="81" t="s">
        <v>56</v>
      </c>
      <c r="O332" s="250">
        <v>1876.7619132500001</v>
      </c>
      <c r="P332" s="250">
        <v>2345.9523915625</v>
      </c>
      <c r="Q332" s="346" t="s">
        <v>1014</v>
      </c>
      <c r="R332" s="325">
        <v>5</v>
      </c>
      <c r="S332" s="88"/>
    </row>
    <row r="333" spans="1:19" s="65" customFormat="1" ht="31.5" customHeight="1" x14ac:dyDescent="0.2">
      <c r="A333" s="81">
        <v>331</v>
      </c>
      <c r="B333" s="81" t="s">
        <v>15</v>
      </c>
      <c r="C333" s="81" t="s">
        <v>52</v>
      </c>
      <c r="D333" s="346"/>
      <c r="E333" s="92" t="s">
        <v>131</v>
      </c>
      <c r="F333" s="92" t="s">
        <v>139</v>
      </c>
      <c r="G333" s="92" t="s">
        <v>509</v>
      </c>
      <c r="H333" s="29" t="str">
        <f t="shared" si="10"/>
        <v>常德-福州</v>
      </c>
      <c r="I333" s="92" t="s">
        <v>54</v>
      </c>
      <c r="J333" s="92" t="s">
        <v>231</v>
      </c>
      <c r="K333" s="92">
        <v>80</v>
      </c>
      <c r="L333" s="92">
        <v>2</v>
      </c>
      <c r="M333" s="81" t="s">
        <v>56</v>
      </c>
      <c r="N333" s="81" t="s">
        <v>56</v>
      </c>
      <c r="O333" s="250">
        <v>1081.3639195833334</v>
      </c>
      <c r="P333" s="250">
        <v>1351.7048994791667</v>
      </c>
      <c r="Q333" s="346" t="s">
        <v>1014</v>
      </c>
      <c r="R333" s="325"/>
      <c r="S333" s="88"/>
    </row>
    <row r="334" spans="1:19" s="65" customFormat="1" ht="31.5" customHeight="1" x14ac:dyDescent="0.2">
      <c r="A334" s="81">
        <v>332</v>
      </c>
      <c r="B334" s="81" t="s">
        <v>15</v>
      </c>
      <c r="C334" s="81" t="s">
        <v>52</v>
      </c>
      <c r="D334" s="346"/>
      <c r="E334" s="92" t="s">
        <v>131</v>
      </c>
      <c r="F334" s="92" t="s">
        <v>139</v>
      </c>
      <c r="G334" s="92" t="s">
        <v>682</v>
      </c>
      <c r="H334" s="29" t="str">
        <f t="shared" si="10"/>
        <v>常德-三明</v>
      </c>
      <c r="I334" s="92" t="s">
        <v>54</v>
      </c>
      <c r="J334" s="92" t="s">
        <v>231</v>
      </c>
      <c r="K334" s="92">
        <v>80</v>
      </c>
      <c r="L334" s="92">
        <v>2</v>
      </c>
      <c r="M334" s="81" t="s">
        <v>56</v>
      </c>
      <c r="N334" s="81" t="s">
        <v>56</v>
      </c>
      <c r="O334" s="250">
        <v>245.74745458333337</v>
      </c>
      <c r="P334" s="250">
        <v>307.18431822916671</v>
      </c>
      <c r="Q334" s="346" t="s">
        <v>1014</v>
      </c>
      <c r="R334" s="325"/>
      <c r="S334" s="88"/>
    </row>
    <row r="335" spans="1:19" s="65" customFormat="1" ht="31.5" customHeight="1" x14ac:dyDescent="0.2">
      <c r="A335" s="81">
        <v>333</v>
      </c>
      <c r="B335" s="81" t="s">
        <v>15</v>
      </c>
      <c r="C335" s="81" t="s">
        <v>52</v>
      </c>
      <c r="D335" s="346"/>
      <c r="E335" s="92" t="s">
        <v>131</v>
      </c>
      <c r="F335" s="92" t="s">
        <v>139</v>
      </c>
      <c r="G335" s="92" t="s">
        <v>417</v>
      </c>
      <c r="H335" s="29" t="str">
        <f t="shared" si="10"/>
        <v>常德-龙岩</v>
      </c>
      <c r="I335" s="92" t="s">
        <v>54</v>
      </c>
      <c r="J335" s="92" t="s">
        <v>231</v>
      </c>
      <c r="K335" s="92">
        <v>80</v>
      </c>
      <c r="L335" s="92">
        <v>2</v>
      </c>
      <c r="M335" s="81" t="s">
        <v>56</v>
      </c>
      <c r="N335" s="81" t="s">
        <v>56</v>
      </c>
      <c r="O335" s="250">
        <v>25.348110666666667</v>
      </c>
      <c r="P335" s="250">
        <v>31.685138333333335</v>
      </c>
      <c r="Q335" s="346" t="s">
        <v>1014</v>
      </c>
      <c r="R335" s="325"/>
      <c r="S335" s="88"/>
    </row>
    <row r="336" spans="1:19" s="65" customFormat="1" ht="31.5" customHeight="1" x14ac:dyDescent="0.2">
      <c r="A336" s="81">
        <v>334</v>
      </c>
      <c r="B336" s="81" t="s">
        <v>15</v>
      </c>
      <c r="C336" s="81" t="s">
        <v>52</v>
      </c>
      <c r="D336" s="346">
        <v>9</v>
      </c>
      <c r="E336" s="92" t="s">
        <v>131</v>
      </c>
      <c r="F336" s="92" t="s">
        <v>220</v>
      </c>
      <c r="G336" s="92" t="s">
        <v>220</v>
      </c>
      <c r="H336" s="29" t="str">
        <f t="shared" si="10"/>
        <v>常德-东乡</v>
      </c>
      <c r="I336" s="92" t="s">
        <v>54</v>
      </c>
      <c r="J336" s="92" t="s">
        <v>231</v>
      </c>
      <c r="K336" s="92">
        <v>80</v>
      </c>
      <c r="L336" s="92">
        <v>2</v>
      </c>
      <c r="M336" s="81" t="s">
        <v>56</v>
      </c>
      <c r="N336" s="81" t="s">
        <v>56</v>
      </c>
      <c r="O336" s="250">
        <v>834.37066999999979</v>
      </c>
      <c r="P336" s="250">
        <v>1042.9633374999999</v>
      </c>
      <c r="Q336" s="346" t="s">
        <v>1014</v>
      </c>
      <c r="R336" s="325">
        <v>10</v>
      </c>
      <c r="S336" s="88"/>
    </row>
    <row r="337" spans="1:19" s="65" customFormat="1" ht="31.5" customHeight="1" x14ac:dyDescent="0.2">
      <c r="A337" s="81">
        <v>335</v>
      </c>
      <c r="B337" s="81" t="s">
        <v>15</v>
      </c>
      <c r="C337" s="81" t="s">
        <v>52</v>
      </c>
      <c r="D337" s="346"/>
      <c r="E337" s="92" t="s">
        <v>131</v>
      </c>
      <c r="F337" s="92" t="s">
        <v>220</v>
      </c>
      <c r="G337" s="92" t="s">
        <v>257</v>
      </c>
      <c r="H337" s="29" t="str">
        <f t="shared" si="10"/>
        <v>常德-南昌</v>
      </c>
      <c r="I337" s="92" t="s">
        <v>54</v>
      </c>
      <c r="J337" s="92" t="s">
        <v>231</v>
      </c>
      <c r="K337" s="92">
        <v>80</v>
      </c>
      <c r="L337" s="92">
        <v>2</v>
      </c>
      <c r="M337" s="81" t="s">
        <v>56</v>
      </c>
      <c r="N337" s="81" t="s">
        <v>56</v>
      </c>
      <c r="O337" s="250">
        <v>2286.5970685833331</v>
      </c>
      <c r="P337" s="250">
        <v>2858.2463357291663</v>
      </c>
      <c r="Q337" s="346" t="s">
        <v>1014</v>
      </c>
      <c r="R337" s="325"/>
      <c r="S337" s="88"/>
    </row>
    <row r="338" spans="1:19" s="65" customFormat="1" ht="31.5" customHeight="1" x14ac:dyDescent="0.2">
      <c r="A338" s="81">
        <v>336</v>
      </c>
      <c r="B338" s="81" t="s">
        <v>15</v>
      </c>
      <c r="C338" s="81" t="s">
        <v>63</v>
      </c>
      <c r="D338" s="346"/>
      <c r="E338" s="92" t="s">
        <v>131</v>
      </c>
      <c r="F338" s="92" t="s">
        <v>220</v>
      </c>
      <c r="G338" s="92" t="s">
        <v>683</v>
      </c>
      <c r="H338" s="29" t="str">
        <f t="shared" si="10"/>
        <v>常德-江西南昌电商分销</v>
      </c>
      <c r="I338" s="92" t="s">
        <v>54</v>
      </c>
      <c r="J338" s="92" t="s">
        <v>231</v>
      </c>
      <c r="K338" s="92">
        <v>80</v>
      </c>
      <c r="L338" s="92">
        <v>2</v>
      </c>
      <c r="M338" s="81" t="s">
        <v>56</v>
      </c>
      <c r="N338" s="81" t="s">
        <v>56</v>
      </c>
      <c r="O338" s="250"/>
      <c r="P338" s="250">
        <v>0</v>
      </c>
      <c r="Q338" s="346" t="s">
        <v>1014</v>
      </c>
      <c r="R338" s="325"/>
      <c r="S338" s="88"/>
    </row>
    <row r="339" spans="1:19" s="65" customFormat="1" ht="31.5" customHeight="1" x14ac:dyDescent="0.2">
      <c r="A339" s="81">
        <v>337</v>
      </c>
      <c r="B339" s="81" t="s">
        <v>15</v>
      </c>
      <c r="C339" s="82" t="s">
        <v>684</v>
      </c>
      <c r="D339" s="346"/>
      <c r="E339" s="92" t="s">
        <v>131</v>
      </c>
      <c r="F339" s="92" t="s">
        <v>220</v>
      </c>
      <c r="G339" s="92" t="s">
        <v>685</v>
      </c>
      <c r="H339" s="29" t="str">
        <f t="shared" si="10"/>
        <v>常德-南昌天猫平台电商</v>
      </c>
      <c r="I339" s="92" t="s">
        <v>54</v>
      </c>
      <c r="J339" s="92" t="s">
        <v>231</v>
      </c>
      <c r="K339" s="92">
        <v>120</v>
      </c>
      <c r="L339" s="92">
        <v>1</v>
      </c>
      <c r="M339" s="81" t="s">
        <v>56</v>
      </c>
      <c r="N339" s="81" t="s">
        <v>56</v>
      </c>
      <c r="O339" s="250">
        <v>48.141064416666666</v>
      </c>
      <c r="P339" s="250">
        <v>60.176330520833332</v>
      </c>
      <c r="Q339" s="346" t="s">
        <v>1014</v>
      </c>
      <c r="R339" s="325"/>
      <c r="S339" s="88"/>
    </row>
    <row r="340" spans="1:19" s="65" customFormat="1" ht="31.5" customHeight="1" x14ac:dyDescent="0.2">
      <c r="A340" s="81">
        <v>338</v>
      </c>
      <c r="B340" s="81" t="s">
        <v>15</v>
      </c>
      <c r="C340" s="81" t="s">
        <v>52</v>
      </c>
      <c r="D340" s="346">
        <v>10</v>
      </c>
      <c r="E340" s="92" t="s">
        <v>131</v>
      </c>
      <c r="F340" s="92" t="s">
        <v>242</v>
      </c>
      <c r="G340" s="92" t="s">
        <v>242</v>
      </c>
      <c r="H340" s="29" t="str">
        <f t="shared" si="10"/>
        <v>常德-深圳</v>
      </c>
      <c r="I340" s="92" t="s">
        <v>54</v>
      </c>
      <c r="J340" s="92" t="s">
        <v>231</v>
      </c>
      <c r="K340" s="92">
        <v>80</v>
      </c>
      <c r="L340" s="92">
        <v>2</v>
      </c>
      <c r="M340" s="81" t="s">
        <v>56</v>
      </c>
      <c r="N340" s="81" t="s">
        <v>56</v>
      </c>
      <c r="O340" s="250">
        <v>6652.7591395000009</v>
      </c>
      <c r="P340" s="250">
        <v>8315.9489243750013</v>
      </c>
      <c r="Q340" s="346" t="s">
        <v>1014</v>
      </c>
      <c r="R340" s="325">
        <v>20</v>
      </c>
      <c r="S340" s="88"/>
    </row>
    <row r="341" spans="1:19" s="65" customFormat="1" ht="31.5" customHeight="1" x14ac:dyDescent="0.2">
      <c r="A341" s="81">
        <v>339</v>
      </c>
      <c r="B341" s="81" t="s">
        <v>15</v>
      </c>
      <c r="C341" s="81" t="s">
        <v>52</v>
      </c>
      <c r="D341" s="346"/>
      <c r="E341" s="92" t="s">
        <v>131</v>
      </c>
      <c r="F341" s="92" t="s">
        <v>242</v>
      </c>
      <c r="G341" s="92" t="s">
        <v>263</v>
      </c>
      <c r="H341" s="29" t="str">
        <f t="shared" si="10"/>
        <v>常德-广州</v>
      </c>
      <c r="I341" s="92" t="s">
        <v>54</v>
      </c>
      <c r="J341" s="92" t="s">
        <v>231</v>
      </c>
      <c r="K341" s="92">
        <v>80</v>
      </c>
      <c r="L341" s="92">
        <v>2</v>
      </c>
      <c r="M341" s="81" t="s">
        <v>56</v>
      </c>
      <c r="N341" s="81" t="s">
        <v>56</v>
      </c>
      <c r="O341" s="250">
        <v>5166.3432588333335</v>
      </c>
      <c r="P341" s="250">
        <v>6457.9290735416671</v>
      </c>
      <c r="Q341" s="346" t="s">
        <v>1014</v>
      </c>
      <c r="R341" s="325"/>
      <c r="S341" s="88"/>
    </row>
    <row r="342" spans="1:19" s="65" customFormat="1" ht="31.5" customHeight="1" x14ac:dyDescent="0.2">
      <c r="A342" s="81">
        <v>340</v>
      </c>
      <c r="B342" s="81" t="s">
        <v>15</v>
      </c>
      <c r="C342" s="81" t="s">
        <v>52</v>
      </c>
      <c r="D342" s="346"/>
      <c r="E342" s="92" t="s">
        <v>131</v>
      </c>
      <c r="F342" s="92" t="s">
        <v>242</v>
      </c>
      <c r="G342" s="92" t="s">
        <v>686</v>
      </c>
      <c r="H342" s="29" t="str">
        <f t="shared" si="10"/>
        <v>常德-茂名</v>
      </c>
      <c r="I342" s="92" t="s">
        <v>54</v>
      </c>
      <c r="J342" s="92" t="s">
        <v>231</v>
      </c>
      <c r="K342" s="92">
        <v>80</v>
      </c>
      <c r="L342" s="92">
        <v>2</v>
      </c>
      <c r="M342" s="81" t="s">
        <v>56</v>
      </c>
      <c r="N342" s="81" t="s">
        <v>56</v>
      </c>
      <c r="O342" s="250">
        <v>163.8174185</v>
      </c>
      <c r="P342" s="250">
        <v>204.77177312500001</v>
      </c>
      <c r="Q342" s="346" t="s">
        <v>1014</v>
      </c>
      <c r="R342" s="325"/>
      <c r="S342" s="88"/>
    </row>
    <row r="343" spans="1:19" s="65" customFormat="1" ht="31.5" customHeight="1" x14ac:dyDescent="0.2">
      <c r="A343" s="81">
        <v>341</v>
      </c>
      <c r="B343" s="81" t="s">
        <v>15</v>
      </c>
      <c r="C343" s="81" t="s">
        <v>52</v>
      </c>
      <c r="D343" s="346"/>
      <c r="E343" s="92" t="s">
        <v>131</v>
      </c>
      <c r="F343" s="92" t="s">
        <v>242</v>
      </c>
      <c r="G343" s="92" t="s">
        <v>687</v>
      </c>
      <c r="H343" s="29" t="str">
        <f t="shared" si="10"/>
        <v>常德-汕头</v>
      </c>
      <c r="I343" s="92" t="s">
        <v>54</v>
      </c>
      <c r="J343" s="92" t="s">
        <v>231</v>
      </c>
      <c r="K343" s="92">
        <v>80</v>
      </c>
      <c r="L343" s="92">
        <v>2</v>
      </c>
      <c r="M343" s="81" t="s">
        <v>56</v>
      </c>
      <c r="N343" s="81" t="s">
        <v>56</v>
      </c>
      <c r="O343" s="250">
        <v>285.14742291666664</v>
      </c>
      <c r="P343" s="250">
        <v>356.43427864583327</v>
      </c>
      <c r="Q343" s="346" t="s">
        <v>1014</v>
      </c>
      <c r="R343" s="325"/>
      <c r="S343" s="88"/>
    </row>
    <row r="344" spans="1:19" s="65" customFormat="1" ht="31.5" customHeight="1" x14ac:dyDescent="0.2">
      <c r="A344" s="81">
        <v>342</v>
      </c>
      <c r="B344" s="81" t="s">
        <v>15</v>
      </c>
      <c r="C344" s="81" t="s">
        <v>58</v>
      </c>
      <c r="D344" s="346"/>
      <c r="E344" s="92" t="s">
        <v>131</v>
      </c>
      <c r="F344" s="92" t="s">
        <v>242</v>
      </c>
      <c r="G344" s="92" t="s">
        <v>688</v>
      </c>
      <c r="H344" s="29" t="str">
        <f t="shared" si="10"/>
        <v>常德-广州白云区C10王老吉</v>
      </c>
      <c r="I344" s="92" t="s">
        <v>54</v>
      </c>
      <c r="J344" s="92" t="s">
        <v>231</v>
      </c>
      <c r="K344" s="92">
        <v>80</v>
      </c>
      <c r="L344" s="92">
        <v>2</v>
      </c>
      <c r="M344" s="81" t="s">
        <v>56</v>
      </c>
      <c r="N344" s="81" t="s">
        <v>56</v>
      </c>
      <c r="O344" s="250">
        <v>48.890092500000002</v>
      </c>
      <c r="P344" s="250">
        <v>61.112615625000004</v>
      </c>
      <c r="Q344" s="346" t="s">
        <v>1014</v>
      </c>
      <c r="R344" s="325"/>
      <c r="S344" s="88"/>
    </row>
    <row r="345" spans="1:19" s="65" customFormat="1" ht="31.5" customHeight="1" x14ac:dyDescent="0.2">
      <c r="A345" s="81">
        <v>343</v>
      </c>
      <c r="B345" s="81" t="s">
        <v>15</v>
      </c>
      <c r="C345" s="81" t="s">
        <v>58</v>
      </c>
      <c r="D345" s="346"/>
      <c r="E345" s="92" t="s">
        <v>131</v>
      </c>
      <c r="F345" s="92" t="s">
        <v>242</v>
      </c>
      <c r="G345" s="92" t="s">
        <v>689</v>
      </c>
      <c r="H345" s="29" t="str">
        <f t="shared" si="10"/>
        <v>常德-东莞市恒吉暄贸易有限公司-广东省佛山市</v>
      </c>
      <c r="I345" s="92" t="s">
        <v>54</v>
      </c>
      <c r="J345" s="92" t="s">
        <v>231</v>
      </c>
      <c r="K345" s="92">
        <v>80</v>
      </c>
      <c r="L345" s="92">
        <v>2</v>
      </c>
      <c r="M345" s="81" t="s">
        <v>56</v>
      </c>
      <c r="N345" s="81" t="s">
        <v>56</v>
      </c>
      <c r="O345" s="250">
        <v>35.013024000000001</v>
      </c>
      <c r="P345" s="250">
        <v>43.766280000000002</v>
      </c>
      <c r="Q345" s="346" t="s">
        <v>1014</v>
      </c>
      <c r="R345" s="325"/>
      <c r="S345" s="88"/>
    </row>
    <row r="346" spans="1:19" s="65" customFormat="1" ht="31.5" customHeight="1" x14ac:dyDescent="0.2">
      <c r="A346" s="81">
        <v>344</v>
      </c>
      <c r="B346" s="81" t="s">
        <v>15</v>
      </c>
      <c r="C346" s="81" t="s">
        <v>58</v>
      </c>
      <c r="D346" s="346"/>
      <c r="E346" s="92" t="s">
        <v>131</v>
      </c>
      <c r="F346" s="92" t="s">
        <v>242</v>
      </c>
      <c r="G346" s="92" t="s">
        <v>690</v>
      </c>
      <c r="H346" s="29" t="str">
        <f t="shared" si="10"/>
        <v>常德-广州白云区（丰沃达医药物流有限公司）</v>
      </c>
      <c r="I346" s="92" t="s">
        <v>54</v>
      </c>
      <c r="J346" s="92" t="s">
        <v>231</v>
      </c>
      <c r="K346" s="92">
        <v>80</v>
      </c>
      <c r="L346" s="92">
        <v>2</v>
      </c>
      <c r="M346" s="81" t="s">
        <v>56</v>
      </c>
      <c r="N346" s="81" t="s">
        <v>56</v>
      </c>
      <c r="O346" s="250"/>
      <c r="P346" s="250">
        <v>0</v>
      </c>
      <c r="Q346" s="346" t="s">
        <v>1014</v>
      </c>
      <c r="R346" s="325"/>
      <c r="S346" s="305" t="s">
        <v>691</v>
      </c>
    </row>
    <row r="347" spans="1:19" s="65" customFormat="1" ht="31.5" customHeight="1" x14ac:dyDescent="0.2">
      <c r="A347" s="81">
        <v>345</v>
      </c>
      <c r="B347" s="81" t="s">
        <v>15</v>
      </c>
      <c r="C347" s="81" t="s">
        <v>63</v>
      </c>
      <c r="D347" s="346">
        <v>11</v>
      </c>
      <c r="E347" s="92" t="s">
        <v>131</v>
      </c>
      <c r="F347" s="92" t="s">
        <v>189</v>
      </c>
      <c r="G347" s="92" t="s">
        <v>189</v>
      </c>
      <c r="H347" s="29" t="str">
        <f t="shared" si="10"/>
        <v>常德-深圳电商仓</v>
      </c>
      <c r="I347" s="92" t="s">
        <v>54</v>
      </c>
      <c r="J347" s="92" t="s">
        <v>231</v>
      </c>
      <c r="K347" s="92">
        <v>80</v>
      </c>
      <c r="L347" s="92">
        <v>2</v>
      </c>
      <c r="M347" s="81" t="s">
        <v>56</v>
      </c>
      <c r="N347" s="81" t="s">
        <v>56</v>
      </c>
      <c r="O347" s="250">
        <v>5836.88749525</v>
      </c>
      <c r="P347" s="250">
        <v>7296.1093690625003</v>
      </c>
      <c r="Q347" s="346" t="s">
        <v>1014</v>
      </c>
      <c r="R347" s="325">
        <v>10</v>
      </c>
      <c r="S347" s="88"/>
    </row>
    <row r="348" spans="1:19" s="65" customFormat="1" ht="31.5" customHeight="1" x14ac:dyDescent="0.2">
      <c r="A348" s="81">
        <v>346</v>
      </c>
      <c r="B348" s="81" t="s">
        <v>15</v>
      </c>
      <c r="C348" s="81" t="s">
        <v>63</v>
      </c>
      <c r="D348" s="346"/>
      <c r="E348" s="92" t="s">
        <v>131</v>
      </c>
      <c r="F348" s="92" t="s">
        <v>189</v>
      </c>
      <c r="G348" s="92" t="s">
        <v>692</v>
      </c>
      <c r="H348" s="29" t="str">
        <f t="shared" si="10"/>
        <v>常德-北京华商创辉贸易有限公司-广州电商分销商</v>
      </c>
      <c r="I348" s="92" t="s">
        <v>54</v>
      </c>
      <c r="J348" s="92" t="s">
        <v>231</v>
      </c>
      <c r="K348" s="92">
        <v>80</v>
      </c>
      <c r="L348" s="92">
        <v>2</v>
      </c>
      <c r="M348" s="81" t="s">
        <v>56</v>
      </c>
      <c r="N348" s="81" t="s">
        <v>56</v>
      </c>
      <c r="O348" s="250">
        <v>17.623722666666669</v>
      </c>
      <c r="P348" s="250">
        <v>22.029653333333336</v>
      </c>
      <c r="Q348" s="346" t="s">
        <v>1014</v>
      </c>
      <c r="R348" s="325"/>
      <c r="S348" s="88"/>
    </row>
    <row r="349" spans="1:19" s="65" customFormat="1" ht="31.5" customHeight="1" x14ac:dyDescent="0.2">
      <c r="A349" s="81">
        <v>347</v>
      </c>
      <c r="B349" s="25" t="s">
        <v>15</v>
      </c>
      <c r="C349" s="25" t="s">
        <v>63</v>
      </c>
      <c r="D349" s="346"/>
      <c r="E349" s="96" t="s">
        <v>131</v>
      </c>
      <c r="F349" s="96" t="s">
        <v>189</v>
      </c>
      <c r="G349" s="96" t="s">
        <v>693</v>
      </c>
      <c r="H349" s="50" t="str">
        <f t="shared" si="10"/>
        <v>常德-天猫经销心相印干巾-广州协同</v>
      </c>
      <c r="I349" s="96" t="s">
        <v>54</v>
      </c>
      <c r="J349" s="96" t="s">
        <v>231</v>
      </c>
      <c r="K349" s="96">
        <v>60</v>
      </c>
      <c r="L349" s="96">
        <v>2</v>
      </c>
      <c r="M349" s="25" t="s">
        <v>56</v>
      </c>
      <c r="N349" s="25" t="s">
        <v>56</v>
      </c>
      <c r="O349" s="251">
        <v>221.98561016666667</v>
      </c>
      <c r="P349" s="251">
        <v>277.48201270833334</v>
      </c>
      <c r="Q349" s="346" t="s">
        <v>1014</v>
      </c>
      <c r="R349" s="325"/>
      <c r="S349" s="90" t="s">
        <v>694</v>
      </c>
    </row>
    <row r="350" spans="1:19" s="65" customFormat="1" ht="31.5" customHeight="1" x14ac:dyDescent="0.2">
      <c r="A350" s="81">
        <v>348</v>
      </c>
      <c r="B350" s="81" t="s">
        <v>15</v>
      </c>
      <c r="C350" s="81" t="s">
        <v>52</v>
      </c>
      <c r="D350" s="346">
        <v>12</v>
      </c>
      <c r="E350" s="92" t="s">
        <v>131</v>
      </c>
      <c r="F350" s="92" t="s">
        <v>118</v>
      </c>
      <c r="G350" s="92" t="s">
        <v>118</v>
      </c>
      <c r="H350" s="29" t="str">
        <f t="shared" si="10"/>
        <v>常德-合肥</v>
      </c>
      <c r="I350" s="92" t="s">
        <v>54</v>
      </c>
      <c r="J350" s="92" t="s">
        <v>231</v>
      </c>
      <c r="K350" s="92">
        <v>80</v>
      </c>
      <c r="L350" s="92">
        <v>2</v>
      </c>
      <c r="M350" s="81" t="s">
        <v>56</v>
      </c>
      <c r="N350" s="81" t="s">
        <v>56</v>
      </c>
      <c r="O350" s="250">
        <v>539.55641833333345</v>
      </c>
      <c r="P350" s="250">
        <v>674.44552291666685</v>
      </c>
      <c r="Q350" s="346" t="s">
        <v>1014</v>
      </c>
      <c r="R350" s="325">
        <v>5</v>
      </c>
      <c r="S350" s="88"/>
    </row>
    <row r="351" spans="1:19" s="65" customFormat="1" ht="31.5" customHeight="1" x14ac:dyDescent="0.2">
      <c r="A351" s="81">
        <v>349</v>
      </c>
      <c r="B351" s="81" t="s">
        <v>15</v>
      </c>
      <c r="C351" s="81" t="s">
        <v>58</v>
      </c>
      <c r="D351" s="346"/>
      <c r="E351" s="92" t="s">
        <v>131</v>
      </c>
      <c r="F351" s="92" t="s">
        <v>118</v>
      </c>
      <c r="G351" s="92" t="s">
        <v>695</v>
      </c>
      <c r="H351" s="29" t="str">
        <f t="shared" si="10"/>
        <v>常德-合肥（丰沃达医药物流有限公司）</v>
      </c>
      <c r="I351" s="92" t="s">
        <v>54</v>
      </c>
      <c r="J351" s="92" t="s">
        <v>231</v>
      </c>
      <c r="K351" s="92">
        <v>80</v>
      </c>
      <c r="L351" s="92">
        <v>2</v>
      </c>
      <c r="M351" s="81" t="s">
        <v>56</v>
      </c>
      <c r="N351" s="81" t="s">
        <v>56</v>
      </c>
      <c r="O351" s="250"/>
      <c r="P351" s="250">
        <v>0</v>
      </c>
      <c r="Q351" s="346" t="s">
        <v>1014</v>
      </c>
      <c r="R351" s="325"/>
      <c r="S351" s="305" t="s">
        <v>696</v>
      </c>
    </row>
    <row r="352" spans="1:19" s="65" customFormat="1" ht="31.5" customHeight="1" x14ac:dyDescent="0.2">
      <c r="A352" s="81">
        <v>350</v>
      </c>
      <c r="B352" s="81" t="s">
        <v>15</v>
      </c>
      <c r="C352" s="81" t="s">
        <v>52</v>
      </c>
      <c r="D352" s="346"/>
      <c r="E352" s="92" t="s">
        <v>131</v>
      </c>
      <c r="F352" s="92" t="s">
        <v>118</v>
      </c>
      <c r="G352" s="92" t="s">
        <v>697</v>
      </c>
      <c r="H352" s="29" t="str">
        <f t="shared" si="10"/>
        <v>常德-芜湖（生产基地及经营部）</v>
      </c>
      <c r="I352" s="92" t="s">
        <v>54</v>
      </c>
      <c r="J352" s="92" t="s">
        <v>231</v>
      </c>
      <c r="K352" s="92">
        <v>80</v>
      </c>
      <c r="L352" s="92">
        <v>2</v>
      </c>
      <c r="M352" s="81" t="s">
        <v>56</v>
      </c>
      <c r="N352" s="81" t="s">
        <v>56</v>
      </c>
      <c r="O352" s="250">
        <v>567.69874025000001</v>
      </c>
      <c r="P352" s="250">
        <v>709.62342531249999</v>
      </c>
      <c r="Q352" s="346" t="s">
        <v>1014</v>
      </c>
      <c r="R352" s="325"/>
      <c r="S352" s="88"/>
    </row>
    <row r="353" spans="1:19" s="65" customFormat="1" ht="31.5" customHeight="1" x14ac:dyDescent="0.2">
      <c r="A353" s="81">
        <v>351</v>
      </c>
      <c r="B353" s="81" t="s">
        <v>15</v>
      </c>
      <c r="C353" s="81" t="s">
        <v>63</v>
      </c>
      <c r="D353" s="346"/>
      <c r="E353" s="92" t="s">
        <v>131</v>
      </c>
      <c r="F353" s="92" t="s">
        <v>118</v>
      </c>
      <c r="G353" s="92" t="s">
        <v>115</v>
      </c>
      <c r="H353" s="29" t="str">
        <f t="shared" si="10"/>
        <v>常德-芜湖电商仓</v>
      </c>
      <c r="I353" s="92" t="s">
        <v>54</v>
      </c>
      <c r="J353" s="92" t="s">
        <v>231</v>
      </c>
      <c r="K353" s="92">
        <v>80</v>
      </c>
      <c r="L353" s="92">
        <v>2</v>
      </c>
      <c r="M353" s="81" t="s">
        <v>56</v>
      </c>
      <c r="N353" s="81" t="s">
        <v>56</v>
      </c>
      <c r="O353" s="250">
        <v>223.16638008333334</v>
      </c>
      <c r="P353" s="250">
        <v>278.95797510416668</v>
      </c>
      <c r="Q353" s="346" t="s">
        <v>1014</v>
      </c>
      <c r="R353" s="325"/>
      <c r="S353" s="88"/>
    </row>
    <row r="354" spans="1:19" s="65" customFormat="1" ht="31.5" customHeight="1" x14ac:dyDescent="0.2">
      <c r="A354" s="81">
        <v>352</v>
      </c>
      <c r="B354" s="81" t="s">
        <v>15</v>
      </c>
      <c r="C354" s="81" t="s">
        <v>63</v>
      </c>
      <c r="D354" s="346"/>
      <c r="E354" s="92" t="s">
        <v>131</v>
      </c>
      <c r="F354" s="92" t="s">
        <v>118</v>
      </c>
      <c r="G354" s="92" t="s">
        <v>698</v>
      </c>
      <c r="H354" s="29" t="str">
        <f t="shared" si="10"/>
        <v>常德-北京华商创辉合肥市</v>
      </c>
      <c r="I354" s="92" t="s">
        <v>54</v>
      </c>
      <c r="J354" s="92" t="s">
        <v>231</v>
      </c>
      <c r="K354" s="92">
        <v>80</v>
      </c>
      <c r="L354" s="92">
        <v>2</v>
      </c>
      <c r="M354" s="81" t="s">
        <v>56</v>
      </c>
      <c r="N354" s="81" t="s">
        <v>56</v>
      </c>
      <c r="O354" s="250">
        <v>15.932160000000001</v>
      </c>
      <c r="P354" s="250">
        <v>19.915200000000002</v>
      </c>
      <c r="Q354" s="346" t="s">
        <v>1014</v>
      </c>
      <c r="R354" s="325"/>
      <c r="S354" s="88"/>
    </row>
    <row r="355" spans="1:19" s="65" customFormat="1" ht="31.5" customHeight="1" x14ac:dyDescent="0.2">
      <c r="A355" s="81">
        <v>353</v>
      </c>
      <c r="B355" s="81" t="s">
        <v>15</v>
      </c>
      <c r="C355" s="81" t="s">
        <v>52</v>
      </c>
      <c r="D355" s="346">
        <v>13</v>
      </c>
      <c r="E355" s="92" t="s">
        <v>131</v>
      </c>
      <c r="F355" s="92" t="s">
        <v>198</v>
      </c>
      <c r="G355" s="92" t="s">
        <v>198</v>
      </c>
      <c r="H355" s="29" t="str">
        <f t="shared" si="10"/>
        <v>常德-南京</v>
      </c>
      <c r="I355" s="92" t="s">
        <v>54</v>
      </c>
      <c r="J355" s="92" t="s">
        <v>231</v>
      </c>
      <c r="K355" s="92">
        <v>80</v>
      </c>
      <c r="L355" s="92">
        <v>2</v>
      </c>
      <c r="M355" s="81" t="s">
        <v>56</v>
      </c>
      <c r="N355" s="81" t="s">
        <v>56</v>
      </c>
      <c r="O355" s="250">
        <v>329.59109383333333</v>
      </c>
      <c r="P355" s="250">
        <v>411.98886729166668</v>
      </c>
      <c r="Q355" s="346" t="s">
        <v>1014</v>
      </c>
      <c r="R355" s="325">
        <v>2</v>
      </c>
      <c r="S355" s="88"/>
    </row>
    <row r="356" spans="1:19" s="65" customFormat="1" ht="31.5" customHeight="1" x14ac:dyDescent="0.2">
      <c r="A356" s="81">
        <v>354</v>
      </c>
      <c r="B356" s="81" t="s">
        <v>15</v>
      </c>
      <c r="C356" s="81" t="s">
        <v>52</v>
      </c>
      <c r="D356" s="346"/>
      <c r="E356" s="92" t="s">
        <v>131</v>
      </c>
      <c r="F356" s="92" t="s">
        <v>198</v>
      </c>
      <c r="G356" s="92" t="s">
        <v>699</v>
      </c>
      <c r="H356" s="29" t="str">
        <f t="shared" si="10"/>
        <v>常德-上海（含客户及电商分销商）</v>
      </c>
      <c r="I356" s="92" t="s">
        <v>54</v>
      </c>
      <c r="J356" s="92" t="s">
        <v>231</v>
      </c>
      <c r="K356" s="92">
        <v>80</v>
      </c>
      <c r="L356" s="92">
        <v>2</v>
      </c>
      <c r="M356" s="81" t="s">
        <v>56</v>
      </c>
      <c r="N356" s="81" t="s">
        <v>56</v>
      </c>
      <c r="O356" s="250">
        <v>200.55466650000002</v>
      </c>
      <c r="P356" s="250">
        <v>250.69333312500004</v>
      </c>
      <c r="Q356" s="346" t="s">
        <v>1014</v>
      </c>
      <c r="R356" s="325"/>
      <c r="S356" s="88"/>
    </row>
    <row r="357" spans="1:19" s="65" customFormat="1" ht="31.5" customHeight="1" x14ac:dyDescent="0.2">
      <c r="A357" s="81">
        <v>355</v>
      </c>
      <c r="B357" s="81" t="s">
        <v>15</v>
      </c>
      <c r="C357" s="81" t="s">
        <v>58</v>
      </c>
      <c r="D357" s="346"/>
      <c r="E357" s="92" t="s">
        <v>131</v>
      </c>
      <c r="F357" s="92" t="s">
        <v>198</v>
      </c>
      <c r="G357" s="92" t="s">
        <v>700</v>
      </c>
      <c r="H357" s="29" t="str">
        <f t="shared" ref="H357:H406" si="11">E357&amp;"-"&amp;G357</f>
        <v>常德-上海市（丰沃达医药物流有限公司）</v>
      </c>
      <c r="I357" s="92" t="s">
        <v>54</v>
      </c>
      <c r="J357" s="92" t="s">
        <v>231</v>
      </c>
      <c r="K357" s="92">
        <v>80</v>
      </c>
      <c r="L357" s="92">
        <v>2</v>
      </c>
      <c r="M357" s="81" t="s">
        <v>56</v>
      </c>
      <c r="N357" s="81" t="s">
        <v>56</v>
      </c>
      <c r="O357" s="250"/>
      <c r="P357" s="250">
        <v>0</v>
      </c>
      <c r="Q357" s="346" t="s">
        <v>1014</v>
      </c>
      <c r="R357" s="325"/>
      <c r="S357" s="305" t="s">
        <v>701</v>
      </c>
    </row>
    <row r="358" spans="1:19" s="65" customFormat="1" ht="31.5" customHeight="1" x14ac:dyDescent="0.2">
      <c r="A358" s="81">
        <v>356</v>
      </c>
      <c r="B358" s="81" t="s">
        <v>15</v>
      </c>
      <c r="C358" s="81" t="s">
        <v>52</v>
      </c>
      <c r="D358" s="346"/>
      <c r="E358" s="92" t="s">
        <v>131</v>
      </c>
      <c r="F358" s="92" t="s">
        <v>198</v>
      </c>
      <c r="G358" s="92" t="s">
        <v>120</v>
      </c>
      <c r="H358" s="29" t="str">
        <f t="shared" si="11"/>
        <v>常德-淮安</v>
      </c>
      <c r="I358" s="92" t="s">
        <v>54</v>
      </c>
      <c r="J358" s="92" t="s">
        <v>231</v>
      </c>
      <c r="K358" s="92">
        <v>80</v>
      </c>
      <c r="L358" s="92">
        <v>2</v>
      </c>
      <c r="M358" s="81" t="s">
        <v>56</v>
      </c>
      <c r="N358" s="81" t="s">
        <v>56</v>
      </c>
      <c r="O358" s="250">
        <v>222.626655</v>
      </c>
      <c r="P358" s="250">
        <v>278.28331874999998</v>
      </c>
      <c r="Q358" s="346" t="s">
        <v>1014</v>
      </c>
      <c r="R358" s="325"/>
      <c r="S358" s="88"/>
    </row>
    <row r="359" spans="1:19" s="65" customFormat="1" ht="31.5" customHeight="1" x14ac:dyDescent="0.2">
      <c r="A359" s="81">
        <v>357</v>
      </c>
      <c r="B359" s="81" t="s">
        <v>15</v>
      </c>
      <c r="C359" s="81" t="s">
        <v>52</v>
      </c>
      <c r="D359" s="346"/>
      <c r="E359" s="92" t="s">
        <v>131</v>
      </c>
      <c r="F359" s="92" t="s">
        <v>198</v>
      </c>
      <c r="G359" s="92" t="s">
        <v>194</v>
      </c>
      <c r="H359" s="29" t="str">
        <f t="shared" si="11"/>
        <v>常德-苏州</v>
      </c>
      <c r="I359" s="92" t="s">
        <v>54</v>
      </c>
      <c r="J359" s="92" t="s">
        <v>231</v>
      </c>
      <c r="K359" s="92">
        <v>80</v>
      </c>
      <c r="L359" s="92">
        <v>2</v>
      </c>
      <c r="M359" s="81" t="s">
        <v>56</v>
      </c>
      <c r="N359" s="81" t="s">
        <v>56</v>
      </c>
      <c r="O359" s="250">
        <v>154.63260249999999</v>
      </c>
      <c r="P359" s="250">
        <v>193.29075312499998</v>
      </c>
      <c r="Q359" s="346" t="s">
        <v>1014</v>
      </c>
      <c r="R359" s="325"/>
      <c r="S359" s="88"/>
    </row>
    <row r="360" spans="1:19" s="65" customFormat="1" ht="31.5" customHeight="1" x14ac:dyDescent="0.2">
      <c r="A360" s="81">
        <v>358</v>
      </c>
      <c r="B360" s="81" t="s">
        <v>15</v>
      </c>
      <c r="C360" s="81" t="s">
        <v>58</v>
      </c>
      <c r="D360" s="346"/>
      <c r="E360" s="92" t="s">
        <v>131</v>
      </c>
      <c r="F360" s="92" t="s">
        <v>198</v>
      </c>
      <c r="G360" s="92" t="s">
        <v>702</v>
      </c>
      <c r="H360" s="29" t="str">
        <f t="shared" si="11"/>
        <v>常德-常州市（丰沃达医药物流有限公司）</v>
      </c>
      <c r="I360" s="92" t="s">
        <v>54</v>
      </c>
      <c r="J360" s="92" t="s">
        <v>231</v>
      </c>
      <c r="K360" s="92">
        <v>80</v>
      </c>
      <c r="L360" s="92">
        <v>2</v>
      </c>
      <c r="M360" s="81" t="s">
        <v>56</v>
      </c>
      <c r="N360" s="81" t="s">
        <v>56</v>
      </c>
      <c r="O360" s="250">
        <v>20.311806666666666</v>
      </c>
      <c r="P360" s="250">
        <v>25.389758333333333</v>
      </c>
      <c r="Q360" s="346" t="s">
        <v>1014</v>
      </c>
      <c r="R360" s="325"/>
      <c r="S360" s="305" t="s">
        <v>703</v>
      </c>
    </row>
    <row r="361" spans="1:19" s="65" customFormat="1" ht="31.5" customHeight="1" x14ac:dyDescent="0.2">
      <c r="A361" s="81">
        <v>359</v>
      </c>
      <c r="B361" s="81" t="s">
        <v>15</v>
      </c>
      <c r="C361" s="81" t="s">
        <v>63</v>
      </c>
      <c r="D361" s="346"/>
      <c r="E361" s="92" t="s">
        <v>131</v>
      </c>
      <c r="F361" s="92" t="s">
        <v>198</v>
      </c>
      <c r="G361" s="92" t="s">
        <v>704</v>
      </c>
      <c r="H361" s="29" t="str">
        <f t="shared" si="11"/>
        <v>常德-北京华商创辉贸易有限公司-无锡</v>
      </c>
      <c r="I361" s="92" t="s">
        <v>54</v>
      </c>
      <c r="J361" s="92" t="s">
        <v>231</v>
      </c>
      <c r="K361" s="92">
        <v>80</v>
      </c>
      <c r="L361" s="92">
        <v>2</v>
      </c>
      <c r="M361" s="81" t="s">
        <v>56</v>
      </c>
      <c r="N361" s="81" t="s">
        <v>56</v>
      </c>
      <c r="O361" s="250"/>
      <c r="P361" s="250">
        <v>0</v>
      </c>
      <c r="Q361" s="346" t="s">
        <v>1014</v>
      </c>
      <c r="R361" s="325"/>
      <c r="S361" s="88"/>
    </row>
    <row r="362" spans="1:19" s="65" customFormat="1" ht="31.5" customHeight="1" x14ac:dyDescent="0.2">
      <c r="A362" s="81">
        <v>360</v>
      </c>
      <c r="B362" s="81" t="s">
        <v>15</v>
      </c>
      <c r="C362" s="81" t="s">
        <v>63</v>
      </c>
      <c r="D362" s="346"/>
      <c r="E362" s="92" t="s">
        <v>131</v>
      </c>
      <c r="F362" s="92" t="s">
        <v>198</v>
      </c>
      <c r="G362" s="92" t="s">
        <v>705</v>
      </c>
      <c r="H362" s="29" t="str">
        <f t="shared" si="11"/>
        <v>常德-北京华商创辉贸易有限公司-江苏吴中</v>
      </c>
      <c r="I362" s="92" t="s">
        <v>54</v>
      </c>
      <c r="J362" s="92" t="s">
        <v>231</v>
      </c>
      <c r="K362" s="92">
        <v>80</v>
      </c>
      <c r="L362" s="92">
        <v>2</v>
      </c>
      <c r="M362" s="81" t="s">
        <v>56</v>
      </c>
      <c r="N362" s="81" t="s">
        <v>56</v>
      </c>
      <c r="O362" s="250">
        <v>275.88899333333336</v>
      </c>
      <c r="P362" s="250">
        <v>344.86124166666673</v>
      </c>
      <c r="Q362" s="346" t="s">
        <v>1014</v>
      </c>
      <c r="R362" s="325"/>
      <c r="S362" s="88"/>
    </row>
    <row r="363" spans="1:19" s="65" customFormat="1" ht="31.5" customHeight="1" x14ac:dyDescent="0.2">
      <c r="A363" s="81">
        <v>361</v>
      </c>
      <c r="B363" s="25" t="s">
        <v>15</v>
      </c>
      <c r="C363" s="25" t="s">
        <v>52</v>
      </c>
      <c r="D363" s="96">
        <v>14</v>
      </c>
      <c r="E363" s="96" t="s">
        <v>131</v>
      </c>
      <c r="F363" s="96" t="s">
        <v>247</v>
      </c>
      <c r="G363" s="96" t="s">
        <v>247</v>
      </c>
      <c r="H363" s="50" t="str">
        <f t="shared" si="11"/>
        <v>常德-抚顺电商仓</v>
      </c>
      <c r="I363" s="96" t="s">
        <v>54</v>
      </c>
      <c r="J363" s="96" t="s">
        <v>231</v>
      </c>
      <c r="K363" s="96">
        <v>80</v>
      </c>
      <c r="L363" s="96">
        <v>2</v>
      </c>
      <c r="M363" s="25" t="s">
        <v>56</v>
      </c>
      <c r="N363" s="25" t="s">
        <v>56</v>
      </c>
      <c r="O363" s="251">
        <v>44.436261500000001</v>
      </c>
      <c r="P363" s="251">
        <v>55.545326875000001</v>
      </c>
      <c r="Q363" s="96" t="s">
        <v>1014</v>
      </c>
      <c r="R363" s="95">
        <v>1</v>
      </c>
      <c r="S363" s="90" t="s">
        <v>706</v>
      </c>
    </row>
    <row r="364" spans="1:19" s="65" customFormat="1" ht="31.5" customHeight="1" x14ac:dyDescent="0.2">
      <c r="A364" s="81">
        <v>362</v>
      </c>
      <c r="B364" s="81" t="s">
        <v>15</v>
      </c>
      <c r="C364" s="81" t="s">
        <v>52</v>
      </c>
      <c r="D364" s="346">
        <v>15</v>
      </c>
      <c r="E364" s="92" t="s">
        <v>131</v>
      </c>
      <c r="F364" s="92" t="s">
        <v>248</v>
      </c>
      <c r="G364" s="92" t="s">
        <v>248</v>
      </c>
      <c r="H364" s="29" t="str">
        <f t="shared" si="11"/>
        <v>常德-河南临颖</v>
      </c>
      <c r="I364" s="92" t="s">
        <v>54</v>
      </c>
      <c r="J364" s="92" t="s">
        <v>231</v>
      </c>
      <c r="K364" s="92">
        <v>80</v>
      </c>
      <c r="L364" s="92">
        <v>2</v>
      </c>
      <c r="M364" s="81" t="s">
        <v>56</v>
      </c>
      <c r="N364" s="81" t="s">
        <v>56</v>
      </c>
      <c r="O364" s="250">
        <v>258.09328141666668</v>
      </c>
      <c r="P364" s="250">
        <v>322.61660177083337</v>
      </c>
      <c r="Q364" s="346" t="s">
        <v>1014</v>
      </c>
      <c r="R364" s="325">
        <v>4</v>
      </c>
      <c r="S364" s="88"/>
    </row>
    <row r="365" spans="1:19" s="65" customFormat="1" ht="31.5" customHeight="1" x14ac:dyDescent="0.2">
      <c r="A365" s="81">
        <v>363</v>
      </c>
      <c r="B365" s="81" t="s">
        <v>15</v>
      </c>
      <c r="C365" s="81" t="s">
        <v>58</v>
      </c>
      <c r="D365" s="346"/>
      <c r="E365" s="92" t="s">
        <v>131</v>
      </c>
      <c r="F365" s="92" t="s">
        <v>248</v>
      </c>
      <c r="G365" s="92" t="s">
        <v>707</v>
      </c>
      <c r="H365" s="29" t="str">
        <f t="shared" si="11"/>
        <v>常德-郑州（丰沃达医药物流有限公司）</v>
      </c>
      <c r="I365" s="92" t="s">
        <v>54</v>
      </c>
      <c r="J365" s="92" t="s">
        <v>231</v>
      </c>
      <c r="K365" s="92">
        <v>80</v>
      </c>
      <c r="L365" s="92">
        <v>2</v>
      </c>
      <c r="M365" s="81" t="s">
        <v>56</v>
      </c>
      <c r="N365" s="81" t="s">
        <v>56</v>
      </c>
      <c r="O365" s="250">
        <v>17.422270000000001</v>
      </c>
      <c r="P365" s="250">
        <v>21.7778375</v>
      </c>
      <c r="Q365" s="346" t="s">
        <v>1014</v>
      </c>
      <c r="R365" s="325"/>
      <c r="S365" s="305" t="s">
        <v>708</v>
      </c>
    </row>
    <row r="366" spans="1:19" s="65" customFormat="1" ht="31.5" customHeight="1" x14ac:dyDescent="0.2">
      <c r="A366" s="81">
        <v>364</v>
      </c>
      <c r="B366" s="81" t="s">
        <v>15</v>
      </c>
      <c r="C366" s="81" t="s">
        <v>52</v>
      </c>
      <c r="D366" s="346"/>
      <c r="E366" s="92" t="s">
        <v>131</v>
      </c>
      <c r="F366" s="92" t="s">
        <v>248</v>
      </c>
      <c r="G366" s="92" t="s">
        <v>709</v>
      </c>
      <c r="H366" s="29" t="str">
        <f t="shared" si="11"/>
        <v>常德-潍坊分公司</v>
      </c>
      <c r="I366" s="92" t="s">
        <v>54</v>
      </c>
      <c r="J366" s="92" t="s">
        <v>231</v>
      </c>
      <c r="K366" s="92">
        <v>80</v>
      </c>
      <c r="L366" s="92">
        <v>2</v>
      </c>
      <c r="M366" s="81" t="s">
        <v>56</v>
      </c>
      <c r="N366" s="81" t="s">
        <v>56</v>
      </c>
      <c r="O366" s="250">
        <v>60.780663833333328</v>
      </c>
      <c r="P366" s="250">
        <v>75.975829791666655</v>
      </c>
      <c r="Q366" s="346" t="s">
        <v>1014</v>
      </c>
      <c r="R366" s="325"/>
      <c r="S366" s="88"/>
    </row>
    <row r="367" spans="1:19" s="65" customFormat="1" ht="31.5" customHeight="1" x14ac:dyDescent="0.2">
      <c r="A367" s="81">
        <v>365</v>
      </c>
      <c r="B367" s="81" t="s">
        <v>15</v>
      </c>
      <c r="C367" s="81" t="s">
        <v>63</v>
      </c>
      <c r="D367" s="346"/>
      <c r="E367" s="92" t="s">
        <v>131</v>
      </c>
      <c r="F367" s="92" t="s">
        <v>248</v>
      </c>
      <c r="G367" s="92" t="s">
        <v>191</v>
      </c>
      <c r="H367" s="29" t="str">
        <f t="shared" si="11"/>
        <v>常德-潍坊电商仓</v>
      </c>
      <c r="I367" s="92" t="s">
        <v>54</v>
      </c>
      <c r="J367" s="92" t="s">
        <v>231</v>
      </c>
      <c r="K367" s="92">
        <v>80</v>
      </c>
      <c r="L367" s="92">
        <v>2</v>
      </c>
      <c r="M367" s="81" t="s">
        <v>56</v>
      </c>
      <c r="N367" s="81" t="s">
        <v>56</v>
      </c>
      <c r="O367" s="250">
        <v>73.172146416666664</v>
      </c>
      <c r="P367" s="250">
        <v>91.465183020833337</v>
      </c>
      <c r="Q367" s="346" t="s">
        <v>1014</v>
      </c>
      <c r="R367" s="325"/>
      <c r="S367" s="88"/>
    </row>
    <row r="368" spans="1:19" s="65" customFormat="1" ht="31.5" customHeight="1" x14ac:dyDescent="0.2">
      <c r="A368" s="81">
        <v>366</v>
      </c>
      <c r="B368" s="81" t="s">
        <v>15</v>
      </c>
      <c r="C368" s="81" t="s">
        <v>52</v>
      </c>
      <c r="D368" s="346"/>
      <c r="E368" s="92" t="s">
        <v>131</v>
      </c>
      <c r="F368" s="92" t="s">
        <v>248</v>
      </c>
      <c r="G368" s="92" t="s">
        <v>97</v>
      </c>
      <c r="H368" s="29" t="str">
        <f t="shared" si="11"/>
        <v>常德-济南</v>
      </c>
      <c r="I368" s="92" t="s">
        <v>54</v>
      </c>
      <c r="J368" s="92" t="s">
        <v>231</v>
      </c>
      <c r="K368" s="92">
        <v>80</v>
      </c>
      <c r="L368" s="92">
        <v>2</v>
      </c>
      <c r="M368" s="81" t="s">
        <v>56</v>
      </c>
      <c r="N368" s="81" t="s">
        <v>56</v>
      </c>
      <c r="O368" s="250"/>
      <c r="P368" s="250">
        <v>0</v>
      </c>
      <c r="Q368" s="346" t="s">
        <v>1014</v>
      </c>
      <c r="R368" s="325"/>
      <c r="S368" s="88"/>
    </row>
    <row r="369" spans="1:19" s="65" customFormat="1" ht="31.5" customHeight="1" x14ac:dyDescent="0.2">
      <c r="A369" s="81">
        <v>367</v>
      </c>
      <c r="B369" s="81" t="s">
        <v>15</v>
      </c>
      <c r="C369" s="81" t="s">
        <v>58</v>
      </c>
      <c r="D369" s="346"/>
      <c r="E369" s="92" t="s">
        <v>131</v>
      </c>
      <c r="F369" s="92" t="s">
        <v>248</v>
      </c>
      <c r="G369" s="92" t="s">
        <v>710</v>
      </c>
      <c r="H369" s="29" t="str">
        <f t="shared" si="11"/>
        <v>常德-济南市（丰沃达医药物流有限公司）</v>
      </c>
      <c r="I369" s="92" t="s">
        <v>54</v>
      </c>
      <c r="J369" s="92" t="s">
        <v>231</v>
      </c>
      <c r="K369" s="92">
        <v>80</v>
      </c>
      <c r="L369" s="92">
        <v>2</v>
      </c>
      <c r="M369" s="81" t="s">
        <v>56</v>
      </c>
      <c r="N369" s="81" t="s">
        <v>56</v>
      </c>
      <c r="O369" s="250"/>
      <c r="P369" s="250">
        <v>0</v>
      </c>
      <c r="Q369" s="346" t="s">
        <v>1014</v>
      </c>
      <c r="R369" s="325"/>
      <c r="S369" s="305" t="s">
        <v>711</v>
      </c>
    </row>
    <row r="370" spans="1:19" s="65" customFormat="1" ht="31.5" customHeight="1" x14ac:dyDescent="0.2">
      <c r="A370" s="81">
        <v>368</v>
      </c>
      <c r="B370" s="81" t="s">
        <v>15</v>
      </c>
      <c r="C370" s="81" t="s">
        <v>52</v>
      </c>
      <c r="D370" s="346">
        <v>16</v>
      </c>
      <c r="E370" s="92" t="s">
        <v>131</v>
      </c>
      <c r="F370" s="92" t="s">
        <v>53</v>
      </c>
      <c r="G370" s="92" t="s">
        <v>53</v>
      </c>
      <c r="H370" s="29" t="str">
        <f t="shared" si="11"/>
        <v>常德-北京</v>
      </c>
      <c r="I370" s="92" t="s">
        <v>54</v>
      </c>
      <c r="J370" s="92" t="s">
        <v>231</v>
      </c>
      <c r="K370" s="92">
        <v>80</v>
      </c>
      <c r="L370" s="92">
        <v>2</v>
      </c>
      <c r="M370" s="81" t="s">
        <v>56</v>
      </c>
      <c r="N370" s="81" t="s">
        <v>56</v>
      </c>
      <c r="O370" s="250">
        <v>715.05930641666657</v>
      </c>
      <c r="P370" s="250">
        <v>893.82413302083319</v>
      </c>
      <c r="Q370" s="346" t="s">
        <v>1014</v>
      </c>
      <c r="R370" s="325">
        <v>7</v>
      </c>
      <c r="S370" s="88"/>
    </row>
    <row r="371" spans="1:19" s="65" customFormat="1" ht="31.5" customHeight="1" x14ac:dyDescent="0.2">
      <c r="A371" s="81">
        <v>369</v>
      </c>
      <c r="B371" s="81" t="s">
        <v>15</v>
      </c>
      <c r="C371" s="81" t="s">
        <v>63</v>
      </c>
      <c r="D371" s="346"/>
      <c r="E371" s="92" t="s">
        <v>131</v>
      </c>
      <c r="F371" s="92" t="s">
        <v>53</v>
      </c>
      <c r="G371" s="92" t="s">
        <v>712</v>
      </c>
      <c r="H371" s="29" t="str">
        <f t="shared" si="11"/>
        <v>常德-北京电商经销商  北京华商创辉</v>
      </c>
      <c r="I371" s="92" t="s">
        <v>54</v>
      </c>
      <c r="J371" s="92" t="s">
        <v>231</v>
      </c>
      <c r="K371" s="92">
        <v>80</v>
      </c>
      <c r="L371" s="92">
        <v>2</v>
      </c>
      <c r="M371" s="81" t="s">
        <v>56</v>
      </c>
      <c r="N371" s="81" t="s">
        <v>56</v>
      </c>
      <c r="O371" s="250">
        <v>92.963994666666679</v>
      </c>
      <c r="P371" s="250">
        <v>116.20499333333335</v>
      </c>
      <c r="Q371" s="346" t="s">
        <v>1014</v>
      </c>
      <c r="R371" s="325"/>
      <c r="S371" s="88"/>
    </row>
    <row r="372" spans="1:19" s="65" customFormat="1" ht="31.5" customHeight="1" x14ac:dyDescent="0.2">
      <c r="A372" s="81">
        <v>370</v>
      </c>
      <c r="B372" s="81" t="s">
        <v>15</v>
      </c>
      <c r="C372" s="81" t="s">
        <v>52</v>
      </c>
      <c r="D372" s="346"/>
      <c r="E372" s="92" t="s">
        <v>131</v>
      </c>
      <c r="F372" s="92" t="s">
        <v>53</v>
      </c>
      <c r="G372" s="92" t="s">
        <v>7</v>
      </c>
      <c r="H372" s="29" t="str">
        <f t="shared" si="11"/>
        <v>常德-天津</v>
      </c>
      <c r="I372" s="92" t="s">
        <v>54</v>
      </c>
      <c r="J372" s="92" t="s">
        <v>231</v>
      </c>
      <c r="K372" s="92">
        <v>80</v>
      </c>
      <c r="L372" s="92">
        <v>2</v>
      </c>
      <c r="M372" s="81" t="s">
        <v>56</v>
      </c>
      <c r="N372" s="81" t="s">
        <v>56</v>
      </c>
      <c r="O372" s="250">
        <v>1001.2325291666665</v>
      </c>
      <c r="P372" s="250">
        <v>1251.540661458333</v>
      </c>
      <c r="Q372" s="346" t="s">
        <v>1014</v>
      </c>
      <c r="R372" s="325"/>
      <c r="S372" s="88"/>
    </row>
    <row r="373" spans="1:19" s="65" customFormat="1" ht="31.5" customHeight="1" x14ac:dyDescent="0.2">
      <c r="A373" s="81">
        <v>371</v>
      </c>
      <c r="B373" s="81" t="s">
        <v>15</v>
      </c>
      <c r="C373" s="81" t="s">
        <v>52</v>
      </c>
      <c r="D373" s="346"/>
      <c r="E373" s="92" t="s">
        <v>131</v>
      </c>
      <c r="F373" s="92" t="s">
        <v>53</v>
      </c>
      <c r="G373" s="92" t="s">
        <v>71</v>
      </c>
      <c r="H373" s="29" t="str">
        <f t="shared" si="11"/>
        <v>常德-太原</v>
      </c>
      <c r="I373" s="92" t="s">
        <v>54</v>
      </c>
      <c r="J373" s="92" t="s">
        <v>231</v>
      </c>
      <c r="K373" s="92">
        <v>80</v>
      </c>
      <c r="L373" s="92">
        <v>2</v>
      </c>
      <c r="M373" s="81" t="s">
        <v>56</v>
      </c>
      <c r="N373" s="81" t="s">
        <v>56</v>
      </c>
      <c r="O373" s="250">
        <v>29.793626250000003</v>
      </c>
      <c r="P373" s="250">
        <v>37.2420328125</v>
      </c>
      <c r="Q373" s="346" t="s">
        <v>1014</v>
      </c>
      <c r="R373" s="325"/>
      <c r="S373" s="88"/>
    </row>
    <row r="374" spans="1:19" s="65" customFormat="1" ht="31.5" customHeight="1" x14ac:dyDescent="0.2">
      <c r="A374" s="81">
        <v>372</v>
      </c>
      <c r="B374" s="81" t="s">
        <v>15</v>
      </c>
      <c r="C374" s="81" t="s">
        <v>52</v>
      </c>
      <c r="D374" s="346"/>
      <c r="E374" s="92" t="s">
        <v>131</v>
      </c>
      <c r="F374" s="92" t="s">
        <v>53</v>
      </c>
      <c r="G374" s="92" t="s">
        <v>84</v>
      </c>
      <c r="H374" s="29" t="str">
        <f t="shared" si="11"/>
        <v>常德-呼和浩特</v>
      </c>
      <c r="I374" s="92" t="s">
        <v>54</v>
      </c>
      <c r="J374" s="92" t="s">
        <v>231</v>
      </c>
      <c r="K374" s="92">
        <v>80</v>
      </c>
      <c r="L374" s="92">
        <v>2</v>
      </c>
      <c r="M374" s="81" t="s">
        <v>56</v>
      </c>
      <c r="N374" s="81" t="s">
        <v>56</v>
      </c>
      <c r="O374" s="250">
        <v>14.077019999999999</v>
      </c>
      <c r="P374" s="250">
        <v>17.596274999999999</v>
      </c>
      <c r="Q374" s="346" t="s">
        <v>1014</v>
      </c>
      <c r="R374" s="325"/>
      <c r="S374" s="88"/>
    </row>
    <row r="375" spans="1:19" s="65" customFormat="1" ht="31.5" customHeight="1" x14ac:dyDescent="0.2">
      <c r="A375" s="81">
        <v>373</v>
      </c>
      <c r="B375" s="81" t="s">
        <v>15</v>
      </c>
      <c r="C375" s="81" t="s">
        <v>52</v>
      </c>
      <c r="D375" s="346"/>
      <c r="E375" s="92" t="s">
        <v>131</v>
      </c>
      <c r="F375" s="92" t="s">
        <v>53</v>
      </c>
      <c r="G375" s="92" t="s">
        <v>713</v>
      </c>
      <c r="H375" s="29" t="str">
        <f t="shared" si="11"/>
        <v>常德-烟台</v>
      </c>
      <c r="I375" s="92" t="s">
        <v>54</v>
      </c>
      <c r="J375" s="92" t="s">
        <v>231</v>
      </c>
      <c r="K375" s="92">
        <v>80</v>
      </c>
      <c r="L375" s="92">
        <v>2</v>
      </c>
      <c r="M375" s="81" t="s">
        <v>56</v>
      </c>
      <c r="N375" s="81" t="s">
        <v>56</v>
      </c>
      <c r="O375" s="250"/>
      <c r="P375" s="250">
        <v>0</v>
      </c>
      <c r="Q375" s="346" t="s">
        <v>1014</v>
      </c>
      <c r="R375" s="325"/>
      <c r="S375" s="88"/>
    </row>
    <row r="376" spans="1:19" s="65" customFormat="1" ht="31.5" customHeight="1" x14ac:dyDescent="0.2">
      <c r="A376" s="81">
        <v>374</v>
      </c>
      <c r="B376" s="81" t="s">
        <v>15</v>
      </c>
      <c r="C376" s="81" t="s">
        <v>52</v>
      </c>
      <c r="D376" s="346"/>
      <c r="E376" s="92" t="s">
        <v>131</v>
      </c>
      <c r="F376" s="92" t="s">
        <v>53</v>
      </c>
      <c r="G376" s="92" t="s">
        <v>83</v>
      </c>
      <c r="H376" s="29" t="str">
        <f t="shared" si="11"/>
        <v>常德-石家庄</v>
      </c>
      <c r="I376" s="92" t="s">
        <v>54</v>
      </c>
      <c r="J376" s="92" t="s">
        <v>231</v>
      </c>
      <c r="K376" s="92">
        <v>80</v>
      </c>
      <c r="L376" s="92">
        <v>2</v>
      </c>
      <c r="M376" s="81" t="s">
        <v>56</v>
      </c>
      <c r="N376" s="81" t="s">
        <v>56</v>
      </c>
      <c r="O376" s="250">
        <v>20.181133333333332</v>
      </c>
      <c r="P376" s="250">
        <v>25.226416666666665</v>
      </c>
      <c r="Q376" s="346" t="s">
        <v>1014</v>
      </c>
      <c r="R376" s="325"/>
      <c r="S376" s="88"/>
    </row>
    <row r="377" spans="1:19" s="65" customFormat="1" ht="31.5" customHeight="1" x14ac:dyDescent="0.2">
      <c r="A377" s="81">
        <v>375</v>
      </c>
      <c r="B377" s="81" t="s">
        <v>15</v>
      </c>
      <c r="C377" s="81" t="s">
        <v>58</v>
      </c>
      <c r="D377" s="346"/>
      <c r="E377" s="92" t="s">
        <v>131</v>
      </c>
      <c r="F377" s="92" t="s">
        <v>53</v>
      </c>
      <c r="G377" s="92" t="s">
        <v>714</v>
      </c>
      <c r="H377" s="29" t="str">
        <f t="shared" si="11"/>
        <v>常德-北京（丰沃达医药物流有限公司）</v>
      </c>
      <c r="I377" s="92" t="s">
        <v>54</v>
      </c>
      <c r="J377" s="92" t="s">
        <v>231</v>
      </c>
      <c r="K377" s="92">
        <v>80</v>
      </c>
      <c r="L377" s="92">
        <v>2</v>
      </c>
      <c r="M377" s="81" t="s">
        <v>56</v>
      </c>
      <c r="N377" s="81" t="s">
        <v>56</v>
      </c>
      <c r="O377" s="250"/>
      <c r="P377" s="250">
        <v>0</v>
      </c>
      <c r="Q377" s="346" t="s">
        <v>1014</v>
      </c>
      <c r="R377" s="325"/>
      <c r="S377" s="305" t="s">
        <v>715</v>
      </c>
    </row>
    <row r="378" spans="1:19" s="65" customFormat="1" ht="31.5" customHeight="1" x14ac:dyDescent="0.2">
      <c r="A378" s="81">
        <v>376</v>
      </c>
      <c r="B378" s="81" t="s">
        <v>15</v>
      </c>
      <c r="C378" s="81" t="s">
        <v>58</v>
      </c>
      <c r="D378" s="346"/>
      <c r="E378" s="92" t="s">
        <v>131</v>
      </c>
      <c r="F378" s="92" t="s">
        <v>53</v>
      </c>
      <c r="G378" s="92" t="s">
        <v>716</v>
      </c>
      <c r="H378" s="29" t="str">
        <f t="shared" si="11"/>
        <v>常德-天津（丰沃达医药物流有限公司）</v>
      </c>
      <c r="I378" s="92" t="s">
        <v>54</v>
      </c>
      <c r="J378" s="92" t="s">
        <v>231</v>
      </c>
      <c r="K378" s="92">
        <v>80</v>
      </c>
      <c r="L378" s="92">
        <v>2</v>
      </c>
      <c r="M378" s="81" t="s">
        <v>56</v>
      </c>
      <c r="N378" s="81" t="s">
        <v>56</v>
      </c>
      <c r="O378" s="250"/>
      <c r="P378" s="250">
        <v>0</v>
      </c>
      <c r="Q378" s="346" t="s">
        <v>1014</v>
      </c>
      <c r="R378" s="325"/>
      <c r="S378" s="305" t="s">
        <v>717</v>
      </c>
    </row>
    <row r="379" spans="1:19" s="65" customFormat="1" ht="31.5" customHeight="1" x14ac:dyDescent="0.2">
      <c r="A379" s="81">
        <v>377</v>
      </c>
      <c r="B379" s="81" t="s">
        <v>15</v>
      </c>
      <c r="C379" s="81" t="s">
        <v>52</v>
      </c>
      <c r="D379" s="346">
        <v>17</v>
      </c>
      <c r="E379" s="92" t="s">
        <v>131</v>
      </c>
      <c r="F379" s="92" t="s">
        <v>192</v>
      </c>
      <c r="G379" s="92" t="s">
        <v>718</v>
      </c>
      <c r="H379" s="29" t="str">
        <f t="shared" si="11"/>
        <v>常德-上虞（杭州、含电商仓）</v>
      </c>
      <c r="I379" s="92" t="s">
        <v>54</v>
      </c>
      <c r="J379" s="92" t="s">
        <v>231</v>
      </c>
      <c r="K379" s="92">
        <v>80</v>
      </c>
      <c r="L379" s="92">
        <v>2</v>
      </c>
      <c r="M379" s="81" t="s">
        <v>56</v>
      </c>
      <c r="N379" s="81" t="s">
        <v>56</v>
      </c>
      <c r="O379" s="250">
        <v>431.60428833333339</v>
      </c>
      <c r="P379" s="250">
        <v>539.50536041666669</v>
      </c>
      <c r="Q379" s="346" t="s">
        <v>1014</v>
      </c>
      <c r="R379" s="325">
        <v>2</v>
      </c>
      <c r="S379" s="88"/>
    </row>
    <row r="380" spans="1:19" s="65" customFormat="1" ht="31.5" customHeight="1" x14ac:dyDescent="0.2">
      <c r="A380" s="81">
        <v>378</v>
      </c>
      <c r="B380" s="81" t="s">
        <v>15</v>
      </c>
      <c r="C380" s="81" t="s">
        <v>52</v>
      </c>
      <c r="D380" s="346"/>
      <c r="E380" s="92" t="s">
        <v>131</v>
      </c>
      <c r="F380" s="92" t="s">
        <v>192</v>
      </c>
      <c r="G380" s="92" t="s">
        <v>719</v>
      </c>
      <c r="H380" s="29" t="str">
        <f t="shared" si="11"/>
        <v>常德-温州</v>
      </c>
      <c r="I380" s="92" t="s">
        <v>54</v>
      </c>
      <c r="J380" s="92" t="s">
        <v>231</v>
      </c>
      <c r="K380" s="92">
        <v>80</v>
      </c>
      <c r="L380" s="92">
        <v>2</v>
      </c>
      <c r="M380" s="81" t="s">
        <v>56</v>
      </c>
      <c r="N380" s="81" t="s">
        <v>56</v>
      </c>
      <c r="O380" s="250"/>
      <c r="P380" s="250">
        <v>0</v>
      </c>
      <c r="Q380" s="346" t="s">
        <v>1014</v>
      </c>
      <c r="R380" s="325"/>
      <c r="S380" s="88"/>
    </row>
    <row r="381" spans="1:19" s="65" customFormat="1" ht="31.5" customHeight="1" x14ac:dyDescent="0.2">
      <c r="A381" s="81">
        <v>379</v>
      </c>
      <c r="B381" s="81" t="s">
        <v>15</v>
      </c>
      <c r="C381" s="81" t="s">
        <v>58</v>
      </c>
      <c r="D381" s="346"/>
      <c r="E381" s="92" t="s">
        <v>131</v>
      </c>
      <c r="F381" s="92" t="s">
        <v>192</v>
      </c>
      <c r="G381" s="92" t="s">
        <v>720</v>
      </c>
      <c r="H381" s="29" t="str">
        <f t="shared" si="11"/>
        <v>常德-萧山（丰沃达医药物流有限公司）</v>
      </c>
      <c r="I381" s="92" t="s">
        <v>54</v>
      </c>
      <c r="J381" s="92" t="s">
        <v>231</v>
      </c>
      <c r="K381" s="92">
        <v>80</v>
      </c>
      <c r="L381" s="92">
        <v>2</v>
      </c>
      <c r="M381" s="81" t="s">
        <v>56</v>
      </c>
      <c r="N381" s="81" t="s">
        <v>56</v>
      </c>
      <c r="O381" s="250"/>
      <c r="P381" s="250">
        <v>0</v>
      </c>
      <c r="Q381" s="346" t="s">
        <v>1014</v>
      </c>
      <c r="R381" s="325"/>
      <c r="S381" s="305" t="s">
        <v>721</v>
      </c>
    </row>
    <row r="382" spans="1:19" s="65" customFormat="1" ht="31.5" customHeight="1" x14ac:dyDescent="0.2">
      <c r="A382" s="81">
        <v>380</v>
      </c>
      <c r="B382" s="81" t="s">
        <v>15</v>
      </c>
      <c r="C382" s="81" t="s">
        <v>52</v>
      </c>
      <c r="D382" s="92">
        <v>18</v>
      </c>
      <c r="E382" s="92" t="s">
        <v>131</v>
      </c>
      <c r="F382" s="92" t="s">
        <v>252</v>
      </c>
      <c r="G382" s="92" t="s">
        <v>722</v>
      </c>
      <c r="H382" s="29" t="str">
        <f t="shared" si="11"/>
        <v>常德-成都含电商仓及电商分销商</v>
      </c>
      <c r="I382" s="92" t="s">
        <v>54</v>
      </c>
      <c r="J382" s="92" t="s">
        <v>231</v>
      </c>
      <c r="K382" s="92">
        <v>80</v>
      </c>
      <c r="L382" s="92">
        <v>2</v>
      </c>
      <c r="M382" s="81" t="s">
        <v>56</v>
      </c>
      <c r="N382" s="81" t="s">
        <v>56</v>
      </c>
      <c r="O382" s="250">
        <v>3937.4370049166678</v>
      </c>
      <c r="P382" s="250">
        <v>4921.7962561458344</v>
      </c>
      <c r="Q382" s="92" t="s">
        <v>1014</v>
      </c>
      <c r="R382" s="86">
        <v>3</v>
      </c>
      <c r="S382" s="88"/>
    </row>
    <row r="383" spans="1:19" s="65" customFormat="1" ht="31.5" customHeight="1" x14ac:dyDescent="0.2">
      <c r="A383" s="81">
        <v>381</v>
      </c>
      <c r="B383" s="81" t="s">
        <v>15</v>
      </c>
      <c r="C383" s="81" t="s">
        <v>52</v>
      </c>
      <c r="D383" s="346">
        <v>19</v>
      </c>
      <c r="E383" s="92" t="s">
        <v>131</v>
      </c>
      <c r="F383" s="92" t="s">
        <v>19</v>
      </c>
      <c r="G383" s="92" t="s">
        <v>723</v>
      </c>
      <c r="H383" s="29" t="str">
        <f t="shared" si="11"/>
        <v>常德-重庆含电商仓及电商分销商</v>
      </c>
      <c r="I383" s="92" t="s">
        <v>54</v>
      </c>
      <c r="J383" s="92" t="s">
        <v>231</v>
      </c>
      <c r="K383" s="92">
        <v>80</v>
      </c>
      <c r="L383" s="92">
        <v>2</v>
      </c>
      <c r="M383" s="81" t="s">
        <v>56</v>
      </c>
      <c r="N383" s="81" t="s">
        <v>56</v>
      </c>
      <c r="O383" s="250">
        <v>3311.6177240833345</v>
      </c>
      <c r="P383" s="250">
        <v>4139.5221551041677</v>
      </c>
      <c r="Q383" s="346" t="s">
        <v>1014</v>
      </c>
      <c r="R383" s="325">
        <v>6</v>
      </c>
      <c r="S383" s="88"/>
    </row>
    <row r="384" spans="1:19" s="65" customFormat="1" ht="31.5" customHeight="1" x14ac:dyDescent="0.2">
      <c r="A384" s="81">
        <v>382</v>
      </c>
      <c r="B384" s="81" t="s">
        <v>15</v>
      </c>
      <c r="C384" s="81" t="s">
        <v>52</v>
      </c>
      <c r="D384" s="346"/>
      <c r="E384" s="92" t="s">
        <v>131</v>
      </c>
      <c r="F384" s="92" t="s">
        <v>19</v>
      </c>
      <c r="G384" s="92" t="s">
        <v>274</v>
      </c>
      <c r="H384" s="29" t="str">
        <f t="shared" si="11"/>
        <v>常德-贵阳</v>
      </c>
      <c r="I384" s="92" t="s">
        <v>54</v>
      </c>
      <c r="J384" s="92" t="s">
        <v>231</v>
      </c>
      <c r="K384" s="92">
        <v>80</v>
      </c>
      <c r="L384" s="92">
        <v>2</v>
      </c>
      <c r="M384" s="81" t="s">
        <v>56</v>
      </c>
      <c r="N384" s="81" t="s">
        <v>56</v>
      </c>
      <c r="O384" s="250">
        <v>716.56754733333344</v>
      </c>
      <c r="P384" s="250">
        <v>895.70943416666682</v>
      </c>
      <c r="Q384" s="346" t="s">
        <v>1014</v>
      </c>
      <c r="R384" s="325"/>
      <c r="S384" s="88"/>
    </row>
    <row r="385" spans="1:19" s="65" customFormat="1" ht="31.5" customHeight="1" x14ac:dyDescent="0.2">
      <c r="A385" s="81">
        <v>383</v>
      </c>
      <c r="B385" s="81" t="s">
        <v>15</v>
      </c>
      <c r="C385" s="81" t="s">
        <v>52</v>
      </c>
      <c r="D385" s="346"/>
      <c r="E385" s="92" t="s">
        <v>131</v>
      </c>
      <c r="F385" s="92" t="s">
        <v>19</v>
      </c>
      <c r="G385" s="92" t="s">
        <v>396</v>
      </c>
      <c r="H385" s="29" t="str">
        <f t="shared" si="11"/>
        <v>常德-昆明</v>
      </c>
      <c r="I385" s="92" t="s">
        <v>54</v>
      </c>
      <c r="J385" s="92" t="s">
        <v>231</v>
      </c>
      <c r="K385" s="92">
        <v>80</v>
      </c>
      <c r="L385" s="92">
        <v>2</v>
      </c>
      <c r="M385" s="81" t="s">
        <v>56</v>
      </c>
      <c r="N385" s="81" t="s">
        <v>56</v>
      </c>
      <c r="O385" s="250">
        <v>156.21909641666667</v>
      </c>
      <c r="P385" s="250">
        <v>195.27387052083333</v>
      </c>
      <c r="Q385" s="346" t="s">
        <v>1014</v>
      </c>
      <c r="R385" s="325"/>
      <c r="S385" s="88"/>
    </row>
    <row r="386" spans="1:19" s="65" customFormat="1" ht="31.5" customHeight="1" x14ac:dyDescent="0.2">
      <c r="A386" s="81">
        <v>384</v>
      </c>
      <c r="B386" s="81" t="s">
        <v>15</v>
      </c>
      <c r="C386" s="81" t="s">
        <v>52</v>
      </c>
      <c r="D386" s="92">
        <v>20</v>
      </c>
      <c r="E386" s="92" t="s">
        <v>254</v>
      </c>
      <c r="F386" s="92" t="s">
        <v>134</v>
      </c>
      <c r="G386" s="92" t="s">
        <v>724</v>
      </c>
      <c r="H386" s="29" t="str">
        <f t="shared" si="11"/>
        <v>孝感世丰委外厂-孝感恒安公司</v>
      </c>
      <c r="I386" s="92" t="s">
        <v>54</v>
      </c>
      <c r="J386" s="92" t="s">
        <v>231</v>
      </c>
      <c r="K386" s="92">
        <v>60</v>
      </c>
      <c r="L386" s="92">
        <v>1</v>
      </c>
      <c r="M386" s="81" t="s">
        <v>56</v>
      </c>
      <c r="N386" s="81" t="s">
        <v>56</v>
      </c>
      <c r="O386" s="250">
        <v>99.075877500000004</v>
      </c>
      <c r="P386" s="250">
        <v>123.844846875</v>
      </c>
      <c r="Q386" s="92" t="s">
        <v>1014</v>
      </c>
      <c r="R386" s="86">
        <v>1</v>
      </c>
      <c r="S386" s="88"/>
    </row>
    <row r="387" spans="1:19" s="65" customFormat="1" ht="31.5" customHeight="1" x14ac:dyDescent="0.2">
      <c r="A387" s="81">
        <v>385</v>
      </c>
      <c r="B387" s="81" t="s">
        <v>15</v>
      </c>
      <c r="C387" s="81" t="s">
        <v>52</v>
      </c>
      <c r="D387" s="92">
        <v>21</v>
      </c>
      <c r="E387" s="92" t="s">
        <v>255</v>
      </c>
      <c r="F387" s="92" t="s">
        <v>134</v>
      </c>
      <c r="G387" s="92" t="s">
        <v>134</v>
      </c>
      <c r="H387" s="29" t="str">
        <f t="shared" si="11"/>
        <v>武汉清晨委外厂-孝感</v>
      </c>
      <c r="I387" s="92" t="s">
        <v>54</v>
      </c>
      <c r="J387" s="92" t="s">
        <v>231</v>
      </c>
      <c r="K387" s="92">
        <v>60</v>
      </c>
      <c r="L387" s="92">
        <v>1</v>
      </c>
      <c r="M387" s="81" t="s">
        <v>56</v>
      </c>
      <c r="N387" s="81" t="s">
        <v>56</v>
      </c>
      <c r="O387" s="250">
        <v>60</v>
      </c>
      <c r="P387" s="250">
        <v>0</v>
      </c>
      <c r="Q387" s="92" t="s">
        <v>1014</v>
      </c>
      <c r="R387" s="86">
        <v>1</v>
      </c>
      <c r="S387" s="88"/>
    </row>
    <row r="388" spans="1:19" s="65" customFormat="1" ht="31.5" customHeight="1" x14ac:dyDescent="0.2">
      <c r="A388" s="81">
        <v>386</v>
      </c>
      <c r="B388" s="81" t="s">
        <v>15</v>
      </c>
      <c r="C388" s="81" t="s">
        <v>52</v>
      </c>
      <c r="D388" s="92">
        <v>22</v>
      </c>
      <c r="E388" s="92" t="s">
        <v>256</v>
      </c>
      <c r="F388" s="92" t="s">
        <v>257</v>
      </c>
      <c r="G388" s="92" t="s">
        <v>257</v>
      </c>
      <c r="H388" s="29" t="str">
        <f t="shared" si="11"/>
        <v>江西清晨委外厂-南昌</v>
      </c>
      <c r="I388" s="92" t="s">
        <v>54</v>
      </c>
      <c r="J388" s="92" t="s">
        <v>231</v>
      </c>
      <c r="K388" s="92">
        <v>60</v>
      </c>
      <c r="L388" s="92">
        <v>1</v>
      </c>
      <c r="M388" s="81" t="s">
        <v>56</v>
      </c>
      <c r="N388" s="81" t="s">
        <v>56</v>
      </c>
      <c r="O388" s="250">
        <v>90</v>
      </c>
      <c r="P388" s="250">
        <v>2858.2463357291663</v>
      </c>
      <c r="Q388" s="92" t="s">
        <v>1014</v>
      </c>
      <c r="R388" s="86">
        <v>1</v>
      </c>
      <c r="S388" s="88"/>
    </row>
    <row r="389" spans="1:19" s="65" customFormat="1" ht="31.5" customHeight="1" x14ac:dyDescent="0.2">
      <c r="A389" s="81">
        <v>387</v>
      </c>
      <c r="B389" s="81" t="s">
        <v>15</v>
      </c>
      <c r="C389" s="81" t="s">
        <v>52</v>
      </c>
      <c r="D389" s="346">
        <v>23</v>
      </c>
      <c r="E389" s="92" t="s">
        <v>131</v>
      </c>
      <c r="F389" s="92" t="s">
        <v>235</v>
      </c>
      <c r="G389" s="283" t="s">
        <v>954</v>
      </c>
      <c r="H389" s="29" t="str">
        <f t="shared" si="11"/>
        <v>常德-南宁(复卷原纸)</v>
      </c>
      <c r="I389" s="92" t="s">
        <v>968</v>
      </c>
      <c r="J389" s="92" t="s">
        <v>94</v>
      </c>
      <c r="K389" s="92">
        <v>20</v>
      </c>
      <c r="L389" s="92">
        <v>2</v>
      </c>
      <c r="M389" s="81" t="s">
        <v>56</v>
      </c>
      <c r="N389" s="81" t="s">
        <v>56</v>
      </c>
      <c r="O389" s="93">
        <v>120.5</v>
      </c>
      <c r="P389" s="250">
        <v>150.625</v>
      </c>
      <c r="Q389" s="346" t="s">
        <v>1014</v>
      </c>
      <c r="R389" s="325">
        <v>10</v>
      </c>
      <c r="S389" s="343" t="s">
        <v>955</v>
      </c>
    </row>
    <row r="390" spans="1:19" s="65" customFormat="1" ht="31.5" customHeight="1" x14ac:dyDescent="0.2">
      <c r="A390" s="81">
        <v>388</v>
      </c>
      <c r="B390" s="81" t="s">
        <v>15</v>
      </c>
      <c r="C390" s="81" t="s">
        <v>52</v>
      </c>
      <c r="D390" s="346"/>
      <c r="E390" s="92" t="s">
        <v>131</v>
      </c>
      <c r="F390" s="92" t="s">
        <v>235</v>
      </c>
      <c r="G390" s="283" t="s">
        <v>956</v>
      </c>
      <c r="H390" s="29" t="str">
        <f t="shared" si="11"/>
        <v>常德-南宁(一次分切原纸)</v>
      </c>
      <c r="I390" s="92" t="s">
        <v>969</v>
      </c>
      <c r="J390" s="92" t="s">
        <v>94</v>
      </c>
      <c r="K390" s="92">
        <v>15</v>
      </c>
      <c r="L390" s="92">
        <v>2</v>
      </c>
      <c r="M390" s="81" t="s">
        <v>56</v>
      </c>
      <c r="N390" s="81" t="s">
        <v>56</v>
      </c>
      <c r="O390" s="93">
        <v>95</v>
      </c>
      <c r="P390" s="250">
        <v>118.75</v>
      </c>
      <c r="Q390" s="346" t="s">
        <v>1014</v>
      </c>
      <c r="R390" s="325"/>
      <c r="S390" s="343"/>
    </row>
    <row r="391" spans="1:19" s="65" customFormat="1" ht="31.5" customHeight="1" x14ac:dyDescent="0.2">
      <c r="A391" s="81">
        <v>389</v>
      </c>
      <c r="B391" s="81" t="s">
        <v>15</v>
      </c>
      <c r="C391" s="81" t="s">
        <v>52</v>
      </c>
      <c r="D391" s="346"/>
      <c r="E391" s="92" t="s">
        <v>235</v>
      </c>
      <c r="F391" s="92" t="s">
        <v>235</v>
      </c>
      <c r="G391" s="283" t="s">
        <v>970</v>
      </c>
      <c r="H391" s="29" t="str">
        <f t="shared" si="11"/>
        <v>南宁-常德(一次分切纸管)</v>
      </c>
      <c r="I391" s="92" t="s">
        <v>971</v>
      </c>
      <c r="J391" s="92" t="s">
        <v>537</v>
      </c>
      <c r="K391" s="283" t="s">
        <v>972</v>
      </c>
      <c r="L391" s="92">
        <v>2</v>
      </c>
      <c r="M391" s="81" t="s">
        <v>56</v>
      </c>
      <c r="N391" s="81" t="s">
        <v>56</v>
      </c>
      <c r="O391" s="93">
        <v>66.916666666666671</v>
      </c>
      <c r="P391" s="250">
        <v>83.645833333333343</v>
      </c>
      <c r="Q391" s="346" t="s">
        <v>1014</v>
      </c>
      <c r="R391" s="325"/>
      <c r="S391" s="88"/>
    </row>
    <row r="392" spans="1:19" s="65" customFormat="1" ht="31.5" customHeight="1" x14ac:dyDescent="0.2">
      <c r="A392" s="81">
        <v>390</v>
      </c>
      <c r="B392" s="81" t="s">
        <v>15</v>
      </c>
      <c r="C392" s="81" t="s">
        <v>52</v>
      </c>
      <c r="D392" s="346">
        <v>24</v>
      </c>
      <c r="E392" s="92" t="s">
        <v>131</v>
      </c>
      <c r="F392" s="92" t="s">
        <v>75</v>
      </c>
      <c r="G392" s="283" t="s">
        <v>957</v>
      </c>
      <c r="H392" s="29" t="str">
        <f t="shared" si="11"/>
        <v>常德-陕西三原(复卷原纸)</v>
      </c>
      <c r="I392" s="92" t="s">
        <v>258</v>
      </c>
      <c r="J392" s="92" t="s">
        <v>94</v>
      </c>
      <c r="K392" s="92">
        <v>20</v>
      </c>
      <c r="L392" s="92">
        <v>2</v>
      </c>
      <c r="M392" s="81" t="s">
        <v>56</v>
      </c>
      <c r="N392" s="81" t="s">
        <v>56</v>
      </c>
      <c r="O392" s="93">
        <v>116.08333333333333</v>
      </c>
      <c r="P392" s="250">
        <v>145.10416666666666</v>
      </c>
      <c r="Q392" s="346" t="s">
        <v>1014</v>
      </c>
      <c r="R392" s="325">
        <v>2</v>
      </c>
      <c r="S392" s="343" t="s">
        <v>955</v>
      </c>
    </row>
    <row r="393" spans="1:19" s="65" customFormat="1" ht="31.5" customHeight="1" x14ac:dyDescent="0.2">
      <c r="A393" s="81">
        <v>391</v>
      </c>
      <c r="B393" s="81" t="s">
        <v>15</v>
      </c>
      <c r="C393" s="81" t="s">
        <v>52</v>
      </c>
      <c r="D393" s="346"/>
      <c r="E393" s="92" t="s">
        <v>131</v>
      </c>
      <c r="F393" s="92" t="s">
        <v>75</v>
      </c>
      <c r="G393" s="283" t="s">
        <v>958</v>
      </c>
      <c r="H393" s="29" t="str">
        <f t="shared" si="11"/>
        <v>常德-陕西三原(一次分切原纸）</v>
      </c>
      <c r="I393" s="92" t="s">
        <v>259</v>
      </c>
      <c r="J393" s="92" t="s">
        <v>94</v>
      </c>
      <c r="K393" s="92">
        <v>15</v>
      </c>
      <c r="L393" s="92">
        <v>2</v>
      </c>
      <c r="M393" s="81" t="s">
        <v>56</v>
      </c>
      <c r="N393" s="81" t="s">
        <v>56</v>
      </c>
      <c r="O393" s="93">
        <v>14.333333333333334</v>
      </c>
      <c r="P393" s="250">
        <v>17.916666666666668</v>
      </c>
      <c r="Q393" s="346" t="s">
        <v>1014</v>
      </c>
      <c r="R393" s="325"/>
      <c r="S393" s="343"/>
    </row>
    <row r="394" spans="1:19" s="65" customFormat="1" ht="31.5" customHeight="1" x14ac:dyDescent="0.2">
      <c r="A394" s="81">
        <v>392</v>
      </c>
      <c r="B394" s="81" t="s">
        <v>15</v>
      </c>
      <c r="C394" s="81" t="s">
        <v>52</v>
      </c>
      <c r="D394" s="346"/>
      <c r="E394" s="92" t="s">
        <v>75</v>
      </c>
      <c r="F394" s="92" t="s">
        <v>75</v>
      </c>
      <c r="G394" s="283" t="s">
        <v>970</v>
      </c>
      <c r="H394" s="29" t="str">
        <f t="shared" si="11"/>
        <v>西安-常德(一次分切纸管)</v>
      </c>
      <c r="I394" s="92" t="s">
        <v>725</v>
      </c>
      <c r="J394" s="92" t="s">
        <v>537</v>
      </c>
      <c r="K394" s="283" t="s">
        <v>972</v>
      </c>
      <c r="L394" s="92">
        <v>2</v>
      </c>
      <c r="M394" s="81" t="s">
        <v>56</v>
      </c>
      <c r="N394" s="81" t="s">
        <v>56</v>
      </c>
      <c r="O394" s="93">
        <v>16</v>
      </c>
      <c r="P394" s="250">
        <v>20</v>
      </c>
      <c r="Q394" s="346" t="s">
        <v>1014</v>
      </c>
      <c r="R394" s="325"/>
      <c r="S394" s="88"/>
    </row>
    <row r="395" spans="1:19" s="65" customFormat="1" ht="31.5" customHeight="1" x14ac:dyDescent="0.2">
      <c r="A395" s="81">
        <v>393</v>
      </c>
      <c r="B395" s="81" t="s">
        <v>15</v>
      </c>
      <c r="C395" s="81" t="s">
        <v>52</v>
      </c>
      <c r="D395" s="346">
        <v>25</v>
      </c>
      <c r="E395" s="92" t="s">
        <v>131</v>
      </c>
      <c r="F395" s="92" t="s">
        <v>220</v>
      </c>
      <c r="G395" s="283" t="s">
        <v>959</v>
      </c>
      <c r="H395" s="29" t="str">
        <f t="shared" si="11"/>
        <v>常德-东乡(复卷原纸)</v>
      </c>
      <c r="I395" s="92" t="s">
        <v>258</v>
      </c>
      <c r="J395" s="92" t="s">
        <v>94</v>
      </c>
      <c r="K395" s="92">
        <v>20</v>
      </c>
      <c r="L395" s="92">
        <v>2</v>
      </c>
      <c r="M395" s="81" t="s">
        <v>56</v>
      </c>
      <c r="N395" s="81" t="s">
        <v>56</v>
      </c>
      <c r="O395" s="93">
        <v>556.33333333333337</v>
      </c>
      <c r="P395" s="250">
        <v>695.41666666666674</v>
      </c>
      <c r="Q395" s="346" t="s">
        <v>1014</v>
      </c>
      <c r="R395" s="325">
        <v>15</v>
      </c>
      <c r="S395" s="343" t="s">
        <v>955</v>
      </c>
    </row>
    <row r="396" spans="1:19" s="65" customFormat="1" ht="31.5" customHeight="1" x14ac:dyDescent="0.2">
      <c r="A396" s="81">
        <v>394</v>
      </c>
      <c r="B396" s="81" t="s">
        <v>15</v>
      </c>
      <c r="C396" s="81" t="s">
        <v>52</v>
      </c>
      <c r="D396" s="346"/>
      <c r="E396" s="92" t="s">
        <v>131</v>
      </c>
      <c r="F396" s="92" t="s">
        <v>220</v>
      </c>
      <c r="G396" s="283" t="s">
        <v>960</v>
      </c>
      <c r="H396" s="29" t="str">
        <f t="shared" si="11"/>
        <v>常德-东乡(一次分切原纸)</v>
      </c>
      <c r="I396" s="92" t="s">
        <v>259</v>
      </c>
      <c r="J396" s="92" t="s">
        <v>94</v>
      </c>
      <c r="K396" s="92">
        <v>15</v>
      </c>
      <c r="L396" s="92">
        <v>2</v>
      </c>
      <c r="M396" s="81" t="s">
        <v>56</v>
      </c>
      <c r="N396" s="81" t="s">
        <v>56</v>
      </c>
      <c r="O396" s="93">
        <v>1785</v>
      </c>
      <c r="P396" s="250">
        <v>2231.25</v>
      </c>
      <c r="Q396" s="346" t="s">
        <v>1014</v>
      </c>
      <c r="R396" s="325"/>
      <c r="S396" s="343"/>
    </row>
    <row r="397" spans="1:19" s="65" customFormat="1" ht="31.5" customHeight="1" x14ac:dyDescent="0.2">
      <c r="A397" s="81">
        <v>395</v>
      </c>
      <c r="B397" s="81" t="s">
        <v>15</v>
      </c>
      <c r="C397" s="81" t="s">
        <v>52</v>
      </c>
      <c r="D397" s="346"/>
      <c r="E397" s="92" t="s">
        <v>220</v>
      </c>
      <c r="F397" s="92" t="s">
        <v>220</v>
      </c>
      <c r="G397" s="283" t="s">
        <v>970</v>
      </c>
      <c r="H397" s="29" t="str">
        <f t="shared" si="11"/>
        <v>东乡-常德(一次分切纸管)</v>
      </c>
      <c r="I397" s="92" t="s">
        <v>725</v>
      </c>
      <c r="J397" s="92" t="s">
        <v>537</v>
      </c>
      <c r="K397" s="283" t="s">
        <v>972</v>
      </c>
      <c r="L397" s="92">
        <v>2</v>
      </c>
      <c r="M397" s="81" t="s">
        <v>56</v>
      </c>
      <c r="N397" s="81" t="s">
        <v>56</v>
      </c>
      <c r="O397" s="93">
        <v>1016.3333333333334</v>
      </c>
      <c r="P397" s="250">
        <v>1270.4166666666667</v>
      </c>
      <c r="Q397" s="346" t="s">
        <v>1014</v>
      </c>
      <c r="R397" s="325"/>
      <c r="S397" s="88"/>
    </row>
    <row r="398" spans="1:19" s="65" customFormat="1" ht="31.5" customHeight="1" x14ac:dyDescent="0.2">
      <c r="A398" s="81">
        <v>396</v>
      </c>
      <c r="B398" s="81" t="s">
        <v>15</v>
      </c>
      <c r="C398" s="81" t="s">
        <v>52</v>
      </c>
      <c r="D398" s="346">
        <v>26</v>
      </c>
      <c r="E398" s="92" t="s">
        <v>131</v>
      </c>
      <c r="F398" s="92" t="s">
        <v>262</v>
      </c>
      <c r="G398" s="283" t="s">
        <v>961</v>
      </c>
      <c r="H398" s="29" t="str">
        <f t="shared" si="11"/>
        <v>常德-广州(复卷原纸)</v>
      </c>
      <c r="I398" s="92" t="s">
        <v>258</v>
      </c>
      <c r="J398" s="92" t="s">
        <v>94</v>
      </c>
      <c r="K398" s="92">
        <v>20</v>
      </c>
      <c r="L398" s="92">
        <v>2</v>
      </c>
      <c r="M398" s="81" t="s">
        <v>56</v>
      </c>
      <c r="N398" s="81" t="s">
        <v>56</v>
      </c>
      <c r="O398" s="93">
        <v>1045.75</v>
      </c>
      <c r="P398" s="250">
        <v>1307.1875</v>
      </c>
      <c r="Q398" s="346" t="s">
        <v>1014</v>
      </c>
      <c r="R398" s="325">
        <v>14</v>
      </c>
      <c r="S398" s="343" t="s">
        <v>955</v>
      </c>
    </row>
    <row r="399" spans="1:19" s="65" customFormat="1" ht="31.5" customHeight="1" x14ac:dyDescent="0.2">
      <c r="A399" s="81">
        <v>397</v>
      </c>
      <c r="B399" s="81" t="s">
        <v>15</v>
      </c>
      <c r="C399" s="81" t="s">
        <v>52</v>
      </c>
      <c r="D399" s="346"/>
      <c r="E399" s="92" t="s">
        <v>131</v>
      </c>
      <c r="F399" s="92" t="s">
        <v>262</v>
      </c>
      <c r="G399" s="283" t="s">
        <v>962</v>
      </c>
      <c r="H399" s="29" t="str">
        <f t="shared" si="11"/>
        <v>常德-广州(一次分切原纸)</v>
      </c>
      <c r="I399" s="92" t="s">
        <v>259</v>
      </c>
      <c r="J399" s="92" t="s">
        <v>94</v>
      </c>
      <c r="K399" s="92">
        <v>15</v>
      </c>
      <c r="L399" s="92">
        <v>2</v>
      </c>
      <c r="M399" s="81" t="s">
        <v>56</v>
      </c>
      <c r="N399" s="81" t="s">
        <v>56</v>
      </c>
      <c r="O399" s="93">
        <v>160.08333333333334</v>
      </c>
      <c r="P399" s="250">
        <v>200.10416666666669</v>
      </c>
      <c r="Q399" s="346" t="s">
        <v>1014</v>
      </c>
      <c r="R399" s="325"/>
      <c r="S399" s="343"/>
    </row>
    <row r="400" spans="1:19" s="65" customFormat="1" ht="31.5" customHeight="1" x14ac:dyDescent="0.2">
      <c r="A400" s="81">
        <v>398</v>
      </c>
      <c r="B400" s="81" t="s">
        <v>15</v>
      </c>
      <c r="C400" s="81" t="s">
        <v>52</v>
      </c>
      <c r="D400" s="346"/>
      <c r="E400" s="92" t="s">
        <v>262</v>
      </c>
      <c r="F400" s="92" t="s">
        <v>262</v>
      </c>
      <c r="G400" s="283" t="s">
        <v>970</v>
      </c>
      <c r="H400" s="29" t="str">
        <f t="shared" si="11"/>
        <v>广东-常德(一次分切纸管)</v>
      </c>
      <c r="I400" s="92" t="s">
        <v>725</v>
      </c>
      <c r="J400" s="92" t="s">
        <v>537</v>
      </c>
      <c r="K400" s="283" t="s">
        <v>972</v>
      </c>
      <c r="L400" s="92">
        <v>2</v>
      </c>
      <c r="M400" s="81" t="s">
        <v>56</v>
      </c>
      <c r="N400" s="81" t="s">
        <v>56</v>
      </c>
      <c r="O400" s="93">
        <v>63.583333333333336</v>
      </c>
      <c r="P400" s="250">
        <v>79.479166666666671</v>
      </c>
      <c r="Q400" s="346" t="s">
        <v>1014</v>
      </c>
      <c r="R400" s="325"/>
      <c r="S400" s="88"/>
    </row>
    <row r="401" spans="1:19" s="65" customFormat="1" ht="31.5" customHeight="1" x14ac:dyDescent="0.2">
      <c r="A401" s="81">
        <v>399</v>
      </c>
      <c r="B401" s="81" t="s">
        <v>15</v>
      </c>
      <c r="C401" s="81" t="s">
        <v>52</v>
      </c>
      <c r="D401" s="346">
        <v>27</v>
      </c>
      <c r="E401" s="92" t="s">
        <v>131</v>
      </c>
      <c r="F401" s="92" t="s">
        <v>139</v>
      </c>
      <c r="G401" s="283" t="s">
        <v>963</v>
      </c>
      <c r="H401" s="29" t="str">
        <f t="shared" si="11"/>
        <v>常德-晋江(复卷原纸)</v>
      </c>
      <c r="I401" s="92" t="s">
        <v>258</v>
      </c>
      <c r="J401" s="92" t="s">
        <v>94</v>
      </c>
      <c r="K401" s="92">
        <v>20</v>
      </c>
      <c r="L401" s="92">
        <v>2</v>
      </c>
      <c r="M401" s="81" t="s">
        <v>56</v>
      </c>
      <c r="N401" s="81" t="s">
        <v>56</v>
      </c>
      <c r="O401" s="93">
        <v>126.16666666666667</v>
      </c>
      <c r="P401" s="250">
        <v>157.70833333333334</v>
      </c>
      <c r="Q401" s="346" t="s">
        <v>1014</v>
      </c>
      <c r="R401" s="325">
        <v>2</v>
      </c>
      <c r="S401" s="343" t="s">
        <v>955</v>
      </c>
    </row>
    <row r="402" spans="1:19" s="65" customFormat="1" ht="31.5" customHeight="1" x14ac:dyDescent="0.2">
      <c r="A402" s="81">
        <v>400</v>
      </c>
      <c r="B402" s="81" t="s">
        <v>15</v>
      </c>
      <c r="C402" s="81" t="s">
        <v>52</v>
      </c>
      <c r="D402" s="346"/>
      <c r="E402" s="92" t="s">
        <v>131</v>
      </c>
      <c r="F402" s="92" t="s">
        <v>139</v>
      </c>
      <c r="G402" s="283" t="s">
        <v>964</v>
      </c>
      <c r="H402" s="29" t="str">
        <f t="shared" si="11"/>
        <v>常德-晋江(一次分切原纸)</v>
      </c>
      <c r="I402" s="92" t="s">
        <v>259</v>
      </c>
      <c r="J402" s="92" t="s">
        <v>94</v>
      </c>
      <c r="K402" s="92">
        <v>15</v>
      </c>
      <c r="L402" s="92">
        <v>2</v>
      </c>
      <c r="M402" s="81" t="s">
        <v>56</v>
      </c>
      <c r="N402" s="81" t="s">
        <v>56</v>
      </c>
      <c r="O402" s="93">
        <v>75.333333333333329</v>
      </c>
      <c r="P402" s="250">
        <v>94.166666666666657</v>
      </c>
      <c r="Q402" s="346" t="s">
        <v>1014</v>
      </c>
      <c r="R402" s="325"/>
      <c r="S402" s="343"/>
    </row>
    <row r="403" spans="1:19" s="65" customFormat="1" ht="31.5" customHeight="1" x14ac:dyDescent="0.2">
      <c r="A403" s="81">
        <v>401</v>
      </c>
      <c r="B403" s="81" t="s">
        <v>15</v>
      </c>
      <c r="C403" s="81" t="s">
        <v>52</v>
      </c>
      <c r="D403" s="346"/>
      <c r="E403" s="92" t="s">
        <v>139</v>
      </c>
      <c r="F403" s="92" t="s">
        <v>139</v>
      </c>
      <c r="G403" s="283" t="s">
        <v>970</v>
      </c>
      <c r="H403" s="29" t="str">
        <f t="shared" si="11"/>
        <v>晋江-常德(一次分切纸管)</v>
      </c>
      <c r="I403" s="92" t="s">
        <v>725</v>
      </c>
      <c r="J403" s="92" t="s">
        <v>537</v>
      </c>
      <c r="K403" s="283" t="s">
        <v>972</v>
      </c>
      <c r="L403" s="92">
        <v>2</v>
      </c>
      <c r="M403" s="81" t="s">
        <v>56</v>
      </c>
      <c r="N403" s="81" t="s">
        <v>56</v>
      </c>
      <c r="O403" s="93">
        <v>15.583333333333334</v>
      </c>
      <c r="P403" s="250">
        <v>19.479166666666668</v>
      </c>
      <c r="Q403" s="346" t="s">
        <v>1014</v>
      </c>
      <c r="R403" s="325"/>
      <c r="S403" s="88"/>
    </row>
    <row r="404" spans="1:19" s="65" customFormat="1" ht="31.5" customHeight="1" x14ac:dyDescent="0.2">
      <c r="A404" s="81">
        <v>402</v>
      </c>
      <c r="B404" s="81" t="s">
        <v>15</v>
      </c>
      <c r="C404" s="81" t="s">
        <v>52</v>
      </c>
      <c r="D404" s="92">
        <v>28</v>
      </c>
      <c r="E404" s="92" t="s">
        <v>131</v>
      </c>
      <c r="F404" s="92" t="s">
        <v>248</v>
      </c>
      <c r="G404" s="92" t="s">
        <v>726</v>
      </c>
      <c r="H404" s="29" t="str">
        <f t="shared" si="11"/>
        <v>常德-临颖</v>
      </c>
      <c r="I404" s="92" t="s">
        <v>264</v>
      </c>
      <c r="J404" s="92" t="s">
        <v>94</v>
      </c>
      <c r="K404" s="92">
        <v>20</v>
      </c>
      <c r="L404" s="92">
        <v>2</v>
      </c>
      <c r="M404" s="81" t="s">
        <v>56</v>
      </c>
      <c r="N404" s="81" t="s">
        <v>56</v>
      </c>
      <c r="O404" s="93">
        <v>35.916666666666664</v>
      </c>
      <c r="P404" s="250">
        <v>44.895833333333329</v>
      </c>
      <c r="Q404" s="92" t="s">
        <v>1014</v>
      </c>
      <c r="R404" s="86">
        <v>3</v>
      </c>
      <c r="S404" s="88"/>
    </row>
    <row r="405" spans="1:19" s="65" customFormat="1" ht="31.5" customHeight="1" x14ac:dyDescent="0.2">
      <c r="A405" s="81">
        <v>403</v>
      </c>
      <c r="B405" s="81" t="s">
        <v>15</v>
      </c>
      <c r="C405" s="81" t="s">
        <v>52</v>
      </c>
      <c r="D405" s="92">
        <v>29</v>
      </c>
      <c r="E405" s="92" t="s">
        <v>131</v>
      </c>
      <c r="F405" s="92" t="s">
        <v>252</v>
      </c>
      <c r="G405" s="92" t="s">
        <v>252</v>
      </c>
      <c r="H405" s="29" t="str">
        <f t="shared" si="11"/>
        <v>常德-成都</v>
      </c>
      <c r="I405" s="92" t="s">
        <v>264</v>
      </c>
      <c r="J405" s="92" t="s">
        <v>94</v>
      </c>
      <c r="K405" s="92">
        <v>20</v>
      </c>
      <c r="L405" s="92">
        <v>2</v>
      </c>
      <c r="M405" s="81" t="s">
        <v>56</v>
      </c>
      <c r="N405" s="81" t="s">
        <v>56</v>
      </c>
      <c r="O405" s="93">
        <v>89.583333333333329</v>
      </c>
      <c r="P405" s="250">
        <v>111.97916666666666</v>
      </c>
      <c r="Q405" s="92" t="s">
        <v>1014</v>
      </c>
      <c r="R405" s="86">
        <v>3</v>
      </c>
      <c r="S405" s="88"/>
    </row>
    <row r="406" spans="1:19" s="65" customFormat="1" ht="31.5" customHeight="1" x14ac:dyDescent="0.2">
      <c r="A406" s="81">
        <v>404</v>
      </c>
      <c r="B406" s="81" t="s">
        <v>15</v>
      </c>
      <c r="C406" s="81" t="s">
        <v>224</v>
      </c>
      <c r="D406" s="92">
        <v>30</v>
      </c>
      <c r="E406" s="92" t="s">
        <v>265</v>
      </c>
      <c r="F406" s="92" t="s">
        <v>15</v>
      </c>
      <c r="G406" s="92" t="s">
        <v>266</v>
      </c>
      <c r="H406" s="29" t="str">
        <f t="shared" si="11"/>
        <v>常德恒力码头-湖南恒安纸业常德木浆坪</v>
      </c>
      <c r="I406" s="92" t="s">
        <v>177</v>
      </c>
      <c r="J406" s="92" t="s">
        <v>94</v>
      </c>
      <c r="K406" s="92">
        <v>20</v>
      </c>
      <c r="L406" s="92">
        <v>1</v>
      </c>
      <c r="M406" s="81" t="s">
        <v>56</v>
      </c>
      <c r="N406" s="81" t="s">
        <v>56</v>
      </c>
      <c r="O406" s="93">
        <v>6135.416666666667</v>
      </c>
      <c r="P406" s="250">
        <v>7669.2708333333339</v>
      </c>
      <c r="Q406" s="92" t="s">
        <v>1014</v>
      </c>
      <c r="R406" s="86">
        <v>1</v>
      </c>
      <c r="S406" s="113" t="s">
        <v>267</v>
      </c>
    </row>
    <row r="407" spans="1:19" s="65" customFormat="1" ht="31.5" customHeight="1" x14ac:dyDescent="0.2">
      <c r="A407" s="81">
        <v>405</v>
      </c>
      <c r="B407" s="284" t="s">
        <v>15</v>
      </c>
      <c r="C407" s="284" t="s">
        <v>58</v>
      </c>
      <c r="D407" s="283">
        <v>31</v>
      </c>
      <c r="E407" s="283" t="s">
        <v>131</v>
      </c>
      <c r="F407" s="285" t="s">
        <v>965</v>
      </c>
      <c r="G407" s="285" t="s">
        <v>965</v>
      </c>
      <c r="H407" s="286" t="str">
        <f>E407&amp;"-"&amp;G407</f>
        <v>常德-广州沃尔玛总仓</v>
      </c>
      <c r="I407" s="286" t="s">
        <v>54</v>
      </c>
      <c r="J407" s="283" t="s">
        <v>231</v>
      </c>
      <c r="K407" s="284">
        <v>120</v>
      </c>
      <c r="L407" s="284">
        <v>1</v>
      </c>
      <c r="M407" s="284" t="s">
        <v>56</v>
      </c>
      <c r="N407" s="284" t="s">
        <v>56</v>
      </c>
      <c r="O407" s="287">
        <v>240</v>
      </c>
      <c r="P407" s="287">
        <v>600</v>
      </c>
      <c r="Q407" s="283" t="s">
        <v>1014</v>
      </c>
      <c r="R407" s="103">
        <v>1</v>
      </c>
      <c r="S407" s="102" t="s">
        <v>966</v>
      </c>
    </row>
    <row r="408" spans="1:19" s="65" customFormat="1" ht="31.5" customHeight="1" x14ac:dyDescent="0.2">
      <c r="A408" s="81">
        <v>406</v>
      </c>
      <c r="B408" s="284" t="s">
        <v>15</v>
      </c>
      <c r="C408" s="284" t="s">
        <v>58</v>
      </c>
      <c r="D408" s="283">
        <v>32</v>
      </c>
      <c r="E408" s="283" t="s">
        <v>131</v>
      </c>
      <c r="F408" s="285" t="s">
        <v>967</v>
      </c>
      <c r="G408" s="285" t="s">
        <v>967</v>
      </c>
      <c r="H408" s="286" t="str">
        <f>E408&amp;"-"&amp;G408</f>
        <v>常德-深圳沃尔玛总仓</v>
      </c>
      <c r="I408" s="286" t="s">
        <v>54</v>
      </c>
      <c r="J408" s="283" t="s">
        <v>231</v>
      </c>
      <c r="K408" s="284">
        <v>120</v>
      </c>
      <c r="L408" s="284">
        <v>1</v>
      </c>
      <c r="M408" s="284" t="s">
        <v>56</v>
      </c>
      <c r="N408" s="284" t="s">
        <v>56</v>
      </c>
      <c r="O408" s="287">
        <v>240</v>
      </c>
      <c r="P408" s="287">
        <v>600</v>
      </c>
      <c r="Q408" s="283" t="s">
        <v>1014</v>
      </c>
      <c r="R408" s="103">
        <v>1</v>
      </c>
      <c r="S408" s="102" t="s">
        <v>966</v>
      </c>
    </row>
    <row r="409" spans="1:19" ht="31.5" customHeight="1" x14ac:dyDescent="0.2">
      <c r="A409" s="81">
        <v>407</v>
      </c>
      <c r="B409" s="81" t="s">
        <v>268</v>
      </c>
      <c r="C409" s="81" t="s">
        <v>52</v>
      </c>
      <c r="D409" s="81">
        <v>1</v>
      </c>
      <c r="E409" s="81" t="s">
        <v>134</v>
      </c>
      <c r="F409" s="81" t="s">
        <v>86</v>
      </c>
      <c r="G409" s="78" t="s">
        <v>86</v>
      </c>
      <c r="H409" s="29" t="str">
        <f t="shared" ref="H409:H422" si="12">E409&amp;"-"&amp;G409</f>
        <v>孝感-临颍</v>
      </c>
      <c r="I409" s="81" t="s">
        <v>54</v>
      </c>
      <c r="J409" s="81" t="s">
        <v>55</v>
      </c>
      <c r="K409" s="81">
        <v>80</v>
      </c>
      <c r="L409" s="81">
        <v>1</v>
      </c>
      <c r="M409" s="81" t="s">
        <v>56</v>
      </c>
      <c r="N409" s="81" t="s">
        <v>56</v>
      </c>
      <c r="O409" s="250">
        <v>2193.2702426666701</v>
      </c>
      <c r="P409" s="32">
        <v>2000</v>
      </c>
      <c r="Q409" s="81" t="s">
        <v>947</v>
      </c>
      <c r="R409" s="71">
        <v>3</v>
      </c>
      <c r="S409" s="113"/>
    </row>
    <row r="410" spans="1:19" ht="31.5" customHeight="1" x14ac:dyDescent="0.2">
      <c r="A410" s="81">
        <v>408</v>
      </c>
      <c r="B410" s="81" t="s">
        <v>268</v>
      </c>
      <c r="C410" s="82" t="s">
        <v>52</v>
      </c>
      <c r="D410" s="356">
        <v>2</v>
      </c>
      <c r="E410" s="81" t="s">
        <v>134</v>
      </c>
      <c r="F410" s="75" t="s">
        <v>269</v>
      </c>
      <c r="G410" s="78" t="s">
        <v>269</v>
      </c>
      <c r="H410" s="29" t="str">
        <f t="shared" si="12"/>
        <v>孝感-长沙</v>
      </c>
      <c r="I410" s="81" t="s">
        <v>54</v>
      </c>
      <c r="J410" s="81" t="s">
        <v>55</v>
      </c>
      <c r="K410" s="82">
        <v>80</v>
      </c>
      <c r="L410" s="82">
        <v>1</v>
      </c>
      <c r="M410" s="81" t="s">
        <v>56</v>
      </c>
      <c r="N410" s="81" t="s">
        <v>56</v>
      </c>
      <c r="O410" s="36">
        <v>1350.1252900833333</v>
      </c>
      <c r="P410" s="32">
        <v>1400</v>
      </c>
      <c r="Q410" s="356" t="s">
        <v>947</v>
      </c>
      <c r="R410" s="367">
        <v>7</v>
      </c>
      <c r="S410" s="115"/>
    </row>
    <row r="411" spans="1:19" ht="31.5" customHeight="1" x14ac:dyDescent="0.2">
      <c r="A411" s="81">
        <v>409</v>
      </c>
      <c r="B411" s="81" t="s">
        <v>268</v>
      </c>
      <c r="C411" s="82" t="s">
        <v>52</v>
      </c>
      <c r="D411" s="356"/>
      <c r="E411" s="81" t="s">
        <v>134</v>
      </c>
      <c r="F411" s="75" t="s">
        <v>269</v>
      </c>
      <c r="G411" s="78" t="s">
        <v>131</v>
      </c>
      <c r="H411" s="29" t="str">
        <f t="shared" si="12"/>
        <v>孝感-常德</v>
      </c>
      <c r="I411" s="81" t="s">
        <v>54</v>
      </c>
      <c r="J411" s="81" t="s">
        <v>55</v>
      </c>
      <c r="K411" s="82">
        <v>80</v>
      </c>
      <c r="L411" s="82">
        <v>1</v>
      </c>
      <c r="M411" s="81" t="s">
        <v>56</v>
      </c>
      <c r="N411" s="81" t="s">
        <v>56</v>
      </c>
      <c r="O411" s="36">
        <v>1161.8026048333334</v>
      </c>
      <c r="P411" s="32">
        <v>1200</v>
      </c>
      <c r="Q411" s="356" t="s">
        <v>947</v>
      </c>
      <c r="R411" s="367"/>
      <c r="S411" s="113"/>
    </row>
    <row r="412" spans="1:19" ht="31.5" customHeight="1" x14ac:dyDescent="0.2">
      <c r="A412" s="81">
        <v>410</v>
      </c>
      <c r="B412" s="81" t="s">
        <v>268</v>
      </c>
      <c r="C412" s="82" t="s">
        <v>52</v>
      </c>
      <c r="D412" s="356"/>
      <c r="E412" s="81" t="s">
        <v>134</v>
      </c>
      <c r="F412" s="75" t="s">
        <v>269</v>
      </c>
      <c r="G412" s="78" t="s">
        <v>230</v>
      </c>
      <c r="H412" s="29" t="str">
        <f t="shared" si="12"/>
        <v>孝感-衡阳</v>
      </c>
      <c r="I412" s="81" t="s">
        <v>54</v>
      </c>
      <c r="J412" s="81" t="s">
        <v>55</v>
      </c>
      <c r="K412" s="82">
        <v>80</v>
      </c>
      <c r="L412" s="82">
        <v>1</v>
      </c>
      <c r="M412" s="81" t="s">
        <v>56</v>
      </c>
      <c r="N412" s="81" t="s">
        <v>56</v>
      </c>
      <c r="O412" s="36">
        <v>533.53606075000005</v>
      </c>
      <c r="P412" s="32">
        <v>550</v>
      </c>
      <c r="Q412" s="356" t="s">
        <v>947</v>
      </c>
      <c r="R412" s="367"/>
      <c r="S412" s="115"/>
    </row>
    <row r="413" spans="1:19" ht="31.5" customHeight="1" x14ac:dyDescent="0.2">
      <c r="A413" s="81">
        <v>411</v>
      </c>
      <c r="B413" s="25" t="s">
        <v>268</v>
      </c>
      <c r="C413" s="83" t="s">
        <v>58</v>
      </c>
      <c r="D413" s="369"/>
      <c r="E413" s="25" t="s">
        <v>134</v>
      </c>
      <c r="F413" s="80" t="s">
        <v>269</v>
      </c>
      <c r="G413" s="79" t="s">
        <v>727</v>
      </c>
      <c r="H413" s="50" t="str">
        <f t="shared" si="12"/>
        <v>孝感-长沙市望城区</v>
      </c>
      <c r="I413" s="25" t="s">
        <v>54</v>
      </c>
      <c r="J413" s="25" t="s">
        <v>55</v>
      </c>
      <c r="K413" s="79">
        <v>50</v>
      </c>
      <c r="L413" s="83">
        <v>1</v>
      </c>
      <c r="M413" s="25" t="s">
        <v>56</v>
      </c>
      <c r="N413" s="25" t="s">
        <v>56</v>
      </c>
      <c r="O413" s="37"/>
      <c r="P413" s="49">
        <v>50</v>
      </c>
      <c r="Q413" s="369" t="s">
        <v>947</v>
      </c>
      <c r="R413" s="370"/>
      <c r="S413" s="306" t="s">
        <v>728</v>
      </c>
    </row>
    <row r="414" spans="1:19" ht="31.5" customHeight="1" x14ac:dyDescent="0.2">
      <c r="A414" s="81">
        <v>412</v>
      </c>
      <c r="B414" s="25" t="s">
        <v>268</v>
      </c>
      <c r="C414" s="83" t="s">
        <v>58</v>
      </c>
      <c r="D414" s="369"/>
      <c r="E414" s="25" t="s">
        <v>134</v>
      </c>
      <c r="F414" s="80" t="s">
        <v>269</v>
      </c>
      <c r="G414" s="79" t="s">
        <v>729</v>
      </c>
      <c r="H414" s="50" t="str">
        <f t="shared" si="12"/>
        <v>孝感-湘潭市</v>
      </c>
      <c r="I414" s="25" t="s">
        <v>54</v>
      </c>
      <c r="J414" s="25" t="s">
        <v>55</v>
      </c>
      <c r="K414" s="79">
        <v>50</v>
      </c>
      <c r="L414" s="83">
        <v>1</v>
      </c>
      <c r="M414" s="25" t="s">
        <v>56</v>
      </c>
      <c r="N414" s="25" t="s">
        <v>56</v>
      </c>
      <c r="O414" s="37"/>
      <c r="P414" s="49">
        <v>50</v>
      </c>
      <c r="Q414" s="369" t="s">
        <v>947</v>
      </c>
      <c r="R414" s="370"/>
      <c r="S414" s="306" t="s">
        <v>728</v>
      </c>
    </row>
    <row r="415" spans="1:19" ht="31.5" customHeight="1" x14ac:dyDescent="0.2">
      <c r="A415" s="81">
        <v>413</v>
      </c>
      <c r="B415" s="81" t="s">
        <v>268</v>
      </c>
      <c r="C415" s="82" t="s">
        <v>58</v>
      </c>
      <c r="D415" s="356"/>
      <c r="E415" s="81" t="s">
        <v>134</v>
      </c>
      <c r="F415" s="28" t="s">
        <v>269</v>
      </c>
      <c r="G415" s="78" t="s">
        <v>730</v>
      </c>
      <c r="H415" s="29" t="str">
        <f t="shared" si="12"/>
        <v>孝感-怀化市</v>
      </c>
      <c r="I415" s="81" t="s">
        <v>54</v>
      </c>
      <c r="J415" s="81" t="s">
        <v>55</v>
      </c>
      <c r="K415" s="82">
        <v>50</v>
      </c>
      <c r="L415" s="81">
        <v>1</v>
      </c>
      <c r="M415" s="81" t="s">
        <v>56</v>
      </c>
      <c r="N415" s="81" t="s">
        <v>56</v>
      </c>
      <c r="O415" s="36">
        <v>23.069166666666664</v>
      </c>
      <c r="P415" s="32">
        <v>25</v>
      </c>
      <c r="Q415" s="356" t="s">
        <v>947</v>
      </c>
      <c r="R415" s="367"/>
      <c r="S415" s="113"/>
    </row>
    <row r="416" spans="1:19" ht="31.5" customHeight="1" x14ac:dyDescent="0.2">
      <c r="A416" s="81">
        <v>414</v>
      </c>
      <c r="B416" s="81" t="s">
        <v>268</v>
      </c>
      <c r="C416" s="82" t="s">
        <v>52</v>
      </c>
      <c r="D416" s="356">
        <v>3</v>
      </c>
      <c r="E416" s="81" t="s">
        <v>134</v>
      </c>
      <c r="F416" s="82" t="s">
        <v>220</v>
      </c>
      <c r="G416" s="78" t="s">
        <v>220</v>
      </c>
      <c r="H416" s="29" t="str">
        <f t="shared" si="12"/>
        <v>孝感-东乡</v>
      </c>
      <c r="I416" s="81" t="s">
        <v>54</v>
      </c>
      <c r="J416" s="81" t="s">
        <v>55</v>
      </c>
      <c r="K416" s="82">
        <v>80</v>
      </c>
      <c r="L416" s="81">
        <v>1</v>
      </c>
      <c r="M416" s="81" t="s">
        <v>56</v>
      </c>
      <c r="N416" s="81" t="s">
        <v>56</v>
      </c>
      <c r="O416" s="36">
        <v>1044.7789023333335</v>
      </c>
      <c r="P416" s="32">
        <v>1050</v>
      </c>
      <c r="Q416" s="356" t="s">
        <v>947</v>
      </c>
      <c r="R416" s="367">
        <v>4</v>
      </c>
      <c r="S416" s="113"/>
    </row>
    <row r="417" spans="1:19" ht="31.5" customHeight="1" x14ac:dyDescent="0.2">
      <c r="A417" s="81">
        <v>415</v>
      </c>
      <c r="B417" s="81" t="s">
        <v>268</v>
      </c>
      <c r="C417" s="82" t="s">
        <v>52</v>
      </c>
      <c r="D417" s="356"/>
      <c r="E417" s="81" t="s">
        <v>134</v>
      </c>
      <c r="F417" s="82" t="s">
        <v>220</v>
      </c>
      <c r="G417" s="78" t="s">
        <v>257</v>
      </c>
      <c r="H417" s="29" t="str">
        <f t="shared" si="12"/>
        <v>孝感-南昌</v>
      </c>
      <c r="I417" s="81" t="s">
        <v>54</v>
      </c>
      <c r="J417" s="81" t="s">
        <v>55</v>
      </c>
      <c r="K417" s="82">
        <v>80</v>
      </c>
      <c r="L417" s="81">
        <v>1</v>
      </c>
      <c r="M417" s="81" t="s">
        <v>56</v>
      </c>
      <c r="N417" s="81" t="s">
        <v>56</v>
      </c>
      <c r="O417" s="36">
        <v>1139.5573976666667</v>
      </c>
      <c r="P417" s="32">
        <v>1200</v>
      </c>
      <c r="Q417" s="356" t="s">
        <v>947</v>
      </c>
      <c r="R417" s="367"/>
      <c r="S417" s="113"/>
    </row>
    <row r="418" spans="1:19" ht="31.5" customHeight="1" x14ac:dyDescent="0.2">
      <c r="A418" s="81">
        <v>416</v>
      </c>
      <c r="B418" s="81" t="s">
        <v>268</v>
      </c>
      <c r="C418" s="82" t="s">
        <v>52</v>
      </c>
      <c r="D418" s="356">
        <v>4</v>
      </c>
      <c r="E418" s="81" t="s">
        <v>134</v>
      </c>
      <c r="F418" s="82" t="s">
        <v>72</v>
      </c>
      <c r="G418" s="78" t="s">
        <v>72</v>
      </c>
      <c r="H418" s="29" t="str">
        <f t="shared" si="12"/>
        <v>孝感-潍坊</v>
      </c>
      <c r="I418" s="81" t="s">
        <v>54</v>
      </c>
      <c r="J418" s="81" t="s">
        <v>55</v>
      </c>
      <c r="K418" s="82">
        <v>80</v>
      </c>
      <c r="L418" s="81">
        <v>2</v>
      </c>
      <c r="M418" s="81" t="s">
        <v>56</v>
      </c>
      <c r="N418" s="81" t="s">
        <v>56</v>
      </c>
      <c r="O418" s="36">
        <v>419.91309225000003</v>
      </c>
      <c r="P418" s="32">
        <v>450</v>
      </c>
      <c r="Q418" s="356" t="s">
        <v>947</v>
      </c>
      <c r="R418" s="367">
        <v>4</v>
      </c>
      <c r="S418" s="113"/>
    </row>
    <row r="419" spans="1:19" ht="31.5" customHeight="1" x14ac:dyDescent="0.2">
      <c r="A419" s="81">
        <v>417</v>
      </c>
      <c r="B419" s="81" t="s">
        <v>268</v>
      </c>
      <c r="C419" s="82" t="s">
        <v>63</v>
      </c>
      <c r="D419" s="356"/>
      <c r="E419" s="81" t="s">
        <v>134</v>
      </c>
      <c r="F419" s="28" t="s">
        <v>72</v>
      </c>
      <c r="G419" s="78" t="s">
        <v>191</v>
      </c>
      <c r="H419" s="29" t="str">
        <f t="shared" si="12"/>
        <v>孝感-潍坊电商仓</v>
      </c>
      <c r="I419" s="81" t="s">
        <v>54</v>
      </c>
      <c r="J419" s="81" t="s">
        <v>55</v>
      </c>
      <c r="K419" s="82">
        <v>80</v>
      </c>
      <c r="L419" s="81">
        <v>2</v>
      </c>
      <c r="M419" s="81" t="s">
        <v>56</v>
      </c>
      <c r="N419" s="81" t="s">
        <v>56</v>
      </c>
      <c r="O419" s="36">
        <v>290.68281533333334</v>
      </c>
      <c r="P419" s="32">
        <v>300</v>
      </c>
      <c r="Q419" s="356" t="s">
        <v>947</v>
      </c>
      <c r="R419" s="367"/>
      <c r="S419" s="113"/>
    </row>
    <row r="420" spans="1:19" ht="31.5" customHeight="1" x14ac:dyDescent="0.2">
      <c r="A420" s="81">
        <v>418</v>
      </c>
      <c r="B420" s="81" t="s">
        <v>268</v>
      </c>
      <c r="C420" s="82" t="s">
        <v>52</v>
      </c>
      <c r="D420" s="356"/>
      <c r="E420" s="81" t="s">
        <v>134</v>
      </c>
      <c r="F420" s="28" t="s">
        <v>72</v>
      </c>
      <c r="G420" s="78" t="s">
        <v>97</v>
      </c>
      <c r="H420" s="29" t="str">
        <f t="shared" si="12"/>
        <v>孝感-济南</v>
      </c>
      <c r="I420" s="81" t="s">
        <v>54</v>
      </c>
      <c r="J420" s="81" t="s">
        <v>55</v>
      </c>
      <c r="K420" s="82">
        <v>80</v>
      </c>
      <c r="L420" s="81">
        <v>2</v>
      </c>
      <c r="M420" s="81" t="s">
        <v>56</v>
      </c>
      <c r="N420" s="81" t="s">
        <v>56</v>
      </c>
      <c r="O420" s="36">
        <v>365.37741558333329</v>
      </c>
      <c r="P420" s="32">
        <v>380</v>
      </c>
      <c r="Q420" s="356" t="s">
        <v>947</v>
      </c>
      <c r="R420" s="367"/>
      <c r="S420" s="113"/>
    </row>
    <row r="421" spans="1:19" ht="31.5" customHeight="1" x14ac:dyDescent="0.2">
      <c r="A421" s="81">
        <v>419</v>
      </c>
      <c r="B421" s="81" t="s">
        <v>268</v>
      </c>
      <c r="C421" s="82" t="s">
        <v>52</v>
      </c>
      <c r="D421" s="356"/>
      <c r="E421" s="81" t="s">
        <v>134</v>
      </c>
      <c r="F421" s="28" t="s">
        <v>72</v>
      </c>
      <c r="G421" s="78" t="s">
        <v>99</v>
      </c>
      <c r="H421" s="29" t="str">
        <f t="shared" si="12"/>
        <v>孝感-青岛</v>
      </c>
      <c r="I421" s="81" t="s">
        <v>54</v>
      </c>
      <c r="J421" s="81" t="s">
        <v>55</v>
      </c>
      <c r="K421" s="82">
        <v>50</v>
      </c>
      <c r="L421" s="81">
        <v>2</v>
      </c>
      <c r="M421" s="81" t="s">
        <v>56</v>
      </c>
      <c r="N421" s="81" t="s">
        <v>56</v>
      </c>
      <c r="O421" s="36">
        <v>91.566177583333342</v>
      </c>
      <c r="P421" s="32">
        <v>90</v>
      </c>
      <c r="Q421" s="356" t="s">
        <v>947</v>
      </c>
      <c r="R421" s="367"/>
      <c r="S421" s="113"/>
    </row>
    <row r="422" spans="1:19" ht="31.5" customHeight="1" x14ac:dyDescent="0.2">
      <c r="A422" s="81">
        <v>420</v>
      </c>
      <c r="B422" s="81" t="s">
        <v>268</v>
      </c>
      <c r="C422" s="82" t="s">
        <v>52</v>
      </c>
      <c r="D422" s="356">
        <v>5</v>
      </c>
      <c r="E422" s="81" t="s">
        <v>134</v>
      </c>
      <c r="F422" s="28" t="s">
        <v>7</v>
      </c>
      <c r="G422" s="78" t="s">
        <v>7</v>
      </c>
      <c r="H422" s="29" t="str">
        <f t="shared" si="12"/>
        <v>孝感-天津</v>
      </c>
      <c r="I422" s="81" t="s">
        <v>54</v>
      </c>
      <c r="J422" s="81" t="s">
        <v>55</v>
      </c>
      <c r="K422" s="75">
        <v>80</v>
      </c>
      <c r="L422" s="81">
        <v>2</v>
      </c>
      <c r="M422" s="81" t="s">
        <v>56</v>
      </c>
      <c r="N422" s="81" t="s">
        <v>56</v>
      </c>
      <c r="O422" s="36">
        <v>232.06726449999999</v>
      </c>
      <c r="P422" s="78">
        <v>240</v>
      </c>
      <c r="Q422" s="356" t="s">
        <v>947</v>
      </c>
      <c r="R422" s="367">
        <v>2</v>
      </c>
      <c r="S422" s="113"/>
    </row>
    <row r="423" spans="1:19" ht="31.5" customHeight="1" x14ac:dyDescent="0.2">
      <c r="A423" s="81">
        <v>421</v>
      </c>
      <c r="B423" s="25" t="s">
        <v>268</v>
      </c>
      <c r="C423" s="83" t="s">
        <v>63</v>
      </c>
      <c r="D423" s="369"/>
      <c r="E423" s="25" t="s">
        <v>134</v>
      </c>
      <c r="F423" s="39" t="s">
        <v>7</v>
      </c>
      <c r="G423" s="79" t="s">
        <v>203</v>
      </c>
      <c r="H423" s="50" t="str">
        <f t="shared" ref="H423:H440" si="13">E423&amp;"-"&amp;G423</f>
        <v>孝感-天津电商仓</v>
      </c>
      <c r="I423" s="25" t="s">
        <v>54</v>
      </c>
      <c r="J423" s="25" t="s">
        <v>55</v>
      </c>
      <c r="K423" s="80">
        <v>80</v>
      </c>
      <c r="L423" s="25">
        <v>2</v>
      </c>
      <c r="M423" s="25" t="s">
        <v>56</v>
      </c>
      <c r="N423" s="25" t="s">
        <v>56</v>
      </c>
      <c r="O423" s="37"/>
      <c r="P423" s="79">
        <v>30</v>
      </c>
      <c r="Q423" s="369" t="s">
        <v>947</v>
      </c>
      <c r="R423" s="370"/>
      <c r="S423" s="84" t="s">
        <v>731</v>
      </c>
    </row>
    <row r="424" spans="1:19" ht="31.5" customHeight="1" x14ac:dyDescent="0.2">
      <c r="A424" s="81">
        <v>422</v>
      </c>
      <c r="B424" s="81" t="s">
        <v>268</v>
      </c>
      <c r="C424" s="82" t="s">
        <v>52</v>
      </c>
      <c r="D424" s="356"/>
      <c r="E424" s="81" t="s">
        <v>134</v>
      </c>
      <c r="F424" s="28" t="s">
        <v>7</v>
      </c>
      <c r="G424" s="78" t="s">
        <v>83</v>
      </c>
      <c r="H424" s="29" t="str">
        <f t="shared" si="13"/>
        <v>孝感-石家庄</v>
      </c>
      <c r="I424" s="81" t="s">
        <v>54</v>
      </c>
      <c r="J424" s="81" t="s">
        <v>55</v>
      </c>
      <c r="K424" s="82">
        <v>80</v>
      </c>
      <c r="L424" s="81">
        <v>2</v>
      </c>
      <c r="M424" s="81" t="s">
        <v>56</v>
      </c>
      <c r="N424" s="81" t="s">
        <v>56</v>
      </c>
      <c r="O424" s="36">
        <v>357.58258000000001</v>
      </c>
      <c r="P424" s="32">
        <v>380</v>
      </c>
      <c r="Q424" s="356" t="s">
        <v>947</v>
      </c>
      <c r="R424" s="367"/>
      <c r="S424" s="115"/>
    </row>
    <row r="425" spans="1:19" ht="31.5" customHeight="1" x14ac:dyDescent="0.2">
      <c r="A425" s="81">
        <v>423</v>
      </c>
      <c r="B425" s="81" t="s">
        <v>268</v>
      </c>
      <c r="C425" s="82" t="s">
        <v>52</v>
      </c>
      <c r="D425" s="356"/>
      <c r="E425" s="81" t="s">
        <v>134</v>
      </c>
      <c r="F425" s="28" t="s">
        <v>7</v>
      </c>
      <c r="G425" s="78" t="s">
        <v>71</v>
      </c>
      <c r="H425" s="29" t="str">
        <f t="shared" si="13"/>
        <v>孝感-太原</v>
      </c>
      <c r="I425" s="81" t="s">
        <v>54</v>
      </c>
      <c r="J425" s="81" t="s">
        <v>55</v>
      </c>
      <c r="K425" s="82">
        <v>80</v>
      </c>
      <c r="L425" s="81">
        <v>1</v>
      </c>
      <c r="M425" s="81" t="s">
        <v>56</v>
      </c>
      <c r="N425" s="81" t="s">
        <v>56</v>
      </c>
      <c r="O425" s="36">
        <v>262.2350168333333</v>
      </c>
      <c r="P425" s="32">
        <v>300</v>
      </c>
      <c r="Q425" s="356" t="s">
        <v>947</v>
      </c>
      <c r="R425" s="367"/>
      <c r="S425" s="115"/>
    </row>
    <row r="426" spans="1:19" ht="31.5" customHeight="1" x14ac:dyDescent="0.2">
      <c r="A426" s="81">
        <v>424</v>
      </c>
      <c r="B426" s="81" t="s">
        <v>268</v>
      </c>
      <c r="C426" s="82" t="s">
        <v>52</v>
      </c>
      <c r="D426" s="356">
        <v>6</v>
      </c>
      <c r="E426" s="81" t="s">
        <v>134</v>
      </c>
      <c r="F426" s="28" t="s">
        <v>13</v>
      </c>
      <c r="G426" s="78" t="s">
        <v>13</v>
      </c>
      <c r="H426" s="29" t="str">
        <f t="shared" si="13"/>
        <v>孝感-芜湖</v>
      </c>
      <c r="I426" s="81" t="s">
        <v>54</v>
      </c>
      <c r="J426" s="81" t="s">
        <v>55</v>
      </c>
      <c r="K426" s="82">
        <v>50</v>
      </c>
      <c r="L426" s="81">
        <v>1</v>
      </c>
      <c r="M426" s="81" t="s">
        <v>56</v>
      </c>
      <c r="N426" s="81" t="s">
        <v>56</v>
      </c>
      <c r="O426" s="36">
        <v>396.55789924999999</v>
      </c>
      <c r="P426" s="32">
        <v>400</v>
      </c>
      <c r="Q426" s="356" t="s">
        <v>947</v>
      </c>
      <c r="R426" s="367">
        <v>4</v>
      </c>
      <c r="S426" s="115"/>
    </row>
    <row r="427" spans="1:19" ht="31.5" customHeight="1" x14ac:dyDescent="0.2">
      <c r="A427" s="81">
        <v>425</v>
      </c>
      <c r="B427" s="81" t="s">
        <v>268</v>
      </c>
      <c r="C427" s="81" t="s">
        <v>63</v>
      </c>
      <c r="D427" s="356"/>
      <c r="E427" s="81" t="s">
        <v>134</v>
      </c>
      <c r="F427" s="81" t="s">
        <v>13</v>
      </c>
      <c r="G427" s="78" t="s">
        <v>732</v>
      </c>
      <c r="H427" s="29" t="str">
        <f t="shared" si="13"/>
        <v>孝感-芜湖电商仓（含B2C仓）</v>
      </c>
      <c r="I427" s="81" t="s">
        <v>54</v>
      </c>
      <c r="J427" s="81" t="s">
        <v>55</v>
      </c>
      <c r="K427" s="75">
        <v>50</v>
      </c>
      <c r="L427" s="75">
        <v>2</v>
      </c>
      <c r="M427" s="81" t="s">
        <v>56</v>
      </c>
      <c r="N427" s="81" t="s">
        <v>56</v>
      </c>
      <c r="O427" s="40">
        <v>459.84814091666664</v>
      </c>
      <c r="P427" s="32">
        <v>480</v>
      </c>
      <c r="Q427" s="356" t="s">
        <v>947</v>
      </c>
      <c r="R427" s="367"/>
      <c r="S427" s="115"/>
    </row>
    <row r="428" spans="1:19" ht="31.5" customHeight="1" x14ac:dyDescent="0.2">
      <c r="A428" s="81">
        <v>426</v>
      </c>
      <c r="B428" s="81" t="s">
        <v>268</v>
      </c>
      <c r="C428" s="81" t="s">
        <v>52</v>
      </c>
      <c r="D428" s="356"/>
      <c r="E428" s="81" t="s">
        <v>134</v>
      </c>
      <c r="F428" s="81" t="s">
        <v>13</v>
      </c>
      <c r="G428" s="78" t="s">
        <v>118</v>
      </c>
      <c r="H428" s="29" t="str">
        <f t="shared" si="13"/>
        <v>孝感-合肥</v>
      </c>
      <c r="I428" s="29" t="s">
        <v>54</v>
      </c>
      <c r="J428" s="81" t="s">
        <v>55</v>
      </c>
      <c r="K428" s="81">
        <v>50</v>
      </c>
      <c r="L428" s="81">
        <v>2</v>
      </c>
      <c r="M428" s="81" t="s">
        <v>56</v>
      </c>
      <c r="N428" s="81" t="s">
        <v>56</v>
      </c>
      <c r="O428" s="250">
        <v>276.33761225000001</v>
      </c>
      <c r="P428" s="32">
        <v>300</v>
      </c>
      <c r="Q428" s="356" t="s">
        <v>947</v>
      </c>
      <c r="R428" s="367"/>
      <c r="S428" s="113"/>
    </row>
    <row r="429" spans="1:19" ht="31.5" customHeight="1" x14ac:dyDescent="0.2">
      <c r="A429" s="81">
        <v>427</v>
      </c>
      <c r="B429" s="81" t="s">
        <v>268</v>
      </c>
      <c r="C429" s="82" t="s">
        <v>52</v>
      </c>
      <c r="D429" s="356"/>
      <c r="E429" s="75" t="s">
        <v>134</v>
      </c>
      <c r="F429" s="75" t="s">
        <v>13</v>
      </c>
      <c r="G429" s="78" t="s">
        <v>192</v>
      </c>
      <c r="H429" s="29" t="str">
        <f t="shared" si="13"/>
        <v>孝感-上虞</v>
      </c>
      <c r="I429" s="29" t="s">
        <v>54</v>
      </c>
      <c r="J429" s="81" t="s">
        <v>55</v>
      </c>
      <c r="K429" s="82">
        <v>80</v>
      </c>
      <c r="L429" s="82">
        <v>2</v>
      </c>
      <c r="M429" s="81" t="s">
        <v>56</v>
      </c>
      <c r="N429" s="81" t="s">
        <v>56</v>
      </c>
      <c r="O429" s="36">
        <v>23.297034999999997</v>
      </c>
      <c r="P429" s="32">
        <v>25</v>
      </c>
      <c r="Q429" s="356" t="s">
        <v>947</v>
      </c>
      <c r="R429" s="367"/>
      <c r="S429" s="115"/>
    </row>
    <row r="430" spans="1:19" ht="31.5" customHeight="1" x14ac:dyDescent="0.2">
      <c r="A430" s="81">
        <v>428</v>
      </c>
      <c r="B430" s="25" t="s">
        <v>268</v>
      </c>
      <c r="C430" s="83" t="s">
        <v>63</v>
      </c>
      <c r="D430" s="369"/>
      <c r="E430" s="80" t="s">
        <v>134</v>
      </c>
      <c r="F430" s="80" t="s">
        <v>13</v>
      </c>
      <c r="G430" s="79" t="s">
        <v>473</v>
      </c>
      <c r="H430" s="50" t="str">
        <f t="shared" si="13"/>
        <v>孝感-上虞电商仓</v>
      </c>
      <c r="I430" s="50" t="s">
        <v>54</v>
      </c>
      <c r="J430" s="25" t="s">
        <v>55</v>
      </c>
      <c r="K430" s="83">
        <v>80</v>
      </c>
      <c r="L430" s="83">
        <v>2</v>
      </c>
      <c r="M430" s="25" t="s">
        <v>56</v>
      </c>
      <c r="N430" s="25" t="s">
        <v>56</v>
      </c>
      <c r="O430" s="37"/>
      <c r="P430" s="49">
        <v>20</v>
      </c>
      <c r="Q430" s="369" t="s">
        <v>947</v>
      </c>
      <c r="R430" s="370"/>
      <c r="S430" s="84" t="s">
        <v>731</v>
      </c>
    </row>
    <row r="431" spans="1:19" ht="31.5" customHeight="1" x14ac:dyDescent="0.2">
      <c r="A431" s="81">
        <v>429</v>
      </c>
      <c r="B431" s="81" t="s">
        <v>268</v>
      </c>
      <c r="C431" s="82" t="s">
        <v>52</v>
      </c>
      <c r="D431" s="356"/>
      <c r="E431" s="75" t="s">
        <v>134</v>
      </c>
      <c r="F431" s="75" t="s">
        <v>13</v>
      </c>
      <c r="G431" s="78" t="s">
        <v>198</v>
      </c>
      <c r="H431" s="29" t="str">
        <f t="shared" si="13"/>
        <v>孝感-南京</v>
      </c>
      <c r="I431" s="29" t="s">
        <v>54</v>
      </c>
      <c r="J431" s="81" t="s">
        <v>55</v>
      </c>
      <c r="K431" s="82">
        <v>80</v>
      </c>
      <c r="L431" s="82">
        <v>2</v>
      </c>
      <c r="M431" s="81" t="s">
        <v>56</v>
      </c>
      <c r="N431" s="81" t="s">
        <v>56</v>
      </c>
      <c r="O431" s="36">
        <v>29.269336666666664</v>
      </c>
      <c r="P431" s="32">
        <v>30</v>
      </c>
      <c r="Q431" s="356" t="s">
        <v>947</v>
      </c>
      <c r="R431" s="367"/>
      <c r="S431" s="115"/>
    </row>
    <row r="432" spans="1:19" ht="31.5" customHeight="1" x14ac:dyDescent="0.2">
      <c r="A432" s="81">
        <v>430</v>
      </c>
      <c r="B432" s="81" t="s">
        <v>268</v>
      </c>
      <c r="C432" s="82" t="s">
        <v>52</v>
      </c>
      <c r="D432" s="356"/>
      <c r="E432" s="75" t="s">
        <v>134</v>
      </c>
      <c r="F432" s="75" t="s">
        <v>13</v>
      </c>
      <c r="G432" s="78" t="s">
        <v>194</v>
      </c>
      <c r="H432" s="29" t="str">
        <f t="shared" si="13"/>
        <v>孝感-苏州</v>
      </c>
      <c r="I432" s="29" t="s">
        <v>54</v>
      </c>
      <c r="J432" s="81" t="s">
        <v>55</v>
      </c>
      <c r="K432" s="82">
        <v>80</v>
      </c>
      <c r="L432" s="82">
        <v>2</v>
      </c>
      <c r="M432" s="81" t="s">
        <v>56</v>
      </c>
      <c r="N432" s="81" t="s">
        <v>56</v>
      </c>
      <c r="O432" s="36"/>
      <c r="P432" s="32">
        <v>30</v>
      </c>
      <c r="Q432" s="356" t="s">
        <v>947</v>
      </c>
      <c r="R432" s="367"/>
      <c r="S432" s="115"/>
    </row>
    <row r="433" spans="1:19" ht="31.5" customHeight="1" x14ac:dyDescent="0.2">
      <c r="A433" s="81">
        <v>431</v>
      </c>
      <c r="B433" s="81" t="s">
        <v>268</v>
      </c>
      <c r="C433" s="82" t="s">
        <v>52</v>
      </c>
      <c r="D433" s="356">
        <v>7</v>
      </c>
      <c r="E433" s="75" t="s">
        <v>134</v>
      </c>
      <c r="F433" s="82" t="s">
        <v>263</v>
      </c>
      <c r="G433" s="78" t="s">
        <v>263</v>
      </c>
      <c r="H433" s="29" t="str">
        <f t="shared" si="13"/>
        <v>孝感-广州</v>
      </c>
      <c r="I433" s="29" t="s">
        <v>54</v>
      </c>
      <c r="J433" s="81" t="s">
        <v>55</v>
      </c>
      <c r="K433" s="82">
        <v>80</v>
      </c>
      <c r="L433" s="82">
        <v>2</v>
      </c>
      <c r="M433" s="81" t="s">
        <v>56</v>
      </c>
      <c r="N433" s="81" t="s">
        <v>56</v>
      </c>
      <c r="O433" s="36">
        <v>54.450527833333332</v>
      </c>
      <c r="P433" s="32">
        <v>60</v>
      </c>
      <c r="Q433" s="356" t="s">
        <v>947</v>
      </c>
      <c r="R433" s="367">
        <v>1</v>
      </c>
      <c r="S433" s="115"/>
    </row>
    <row r="434" spans="1:19" ht="31.5" customHeight="1" x14ac:dyDescent="0.2">
      <c r="A434" s="81">
        <v>432</v>
      </c>
      <c r="B434" s="81" t="s">
        <v>268</v>
      </c>
      <c r="C434" s="82" t="s">
        <v>52</v>
      </c>
      <c r="D434" s="356"/>
      <c r="E434" s="75" t="s">
        <v>134</v>
      </c>
      <c r="F434" s="82" t="s">
        <v>263</v>
      </c>
      <c r="G434" s="78" t="s">
        <v>242</v>
      </c>
      <c r="H434" s="29" t="str">
        <f t="shared" si="13"/>
        <v>孝感-深圳</v>
      </c>
      <c r="I434" s="29" t="s">
        <v>54</v>
      </c>
      <c r="J434" s="81" t="s">
        <v>55</v>
      </c>
      <c r="K434" s="82">
        <v>80</v>
      </c>
      <c r="L434" s="81">
        <v>3</v>
      </c>
      <c r="M434" s="81" t="s">
        <v>56</v>
      </c>
      <c r="N434" s="81" t="s">
        <v>56</v>
      </c>
      <c r="O434" s="36">
        <v>11.7691</v>
      </c>
      <c r="P434" s="32">
        <v>43</v>
      </c>
      <c r="Q434" s="356" t="s">
        <v>947</v>
      </c>
      <c r="R434" s="367"/>
      <c r="S434" s="115"/>
    </row>
    <row r="435" spans="1:19" ht="31.5" customHeight="1" x14ac:dyDescent="0.2">
      <c r="A435" s="81">
        <v>433</v>
      </c>
      <c r="B435" s="25" t="s">
        <v>268</v>
      </c>
      <c r="C435" s="83" t="s">
        <v>63</v>
      </c>
      <c r="D435" s="356"/>
      <c r="E435" s="80" t="s">
        <v>134</v>
      </c>
      <c r="F435" s="83" t="s">
        <v>263</v>
      </c>
      <c r="G435" s="79" t="s">
        <v>189</v>
      </c>
      <c r="H435" s="50" t="str">
        <f t="shared" si="13"/>
        <v>孝感-深圳电商仓</v>
      </c>
      <c r="I435" s="50" t="s">
        <v>54</v>
      </c>
      <c r="J435" s="25" t="s">
        <v>55</v>
      </c>
      <c r="K435" s="83">
        <v>80</v>
      </c>
      <c r="L435" s="25">
        <v>3</v>
      </c>
      <c r="M435" s="25" t="s">
        <v>56</v>
      </c>
      <c r="N435" s="25" t="s">
        <v>56</v>
      </c>
      <c r="O435" s="37"/>
      <c r="P435" s="49">
        <v>20</v>
      </c>
      <c r="Q435" s="356" t="s">
        <v>947</v>
      </c>
      <c r="R435" s="370"/>
      <c r="S435" s="84" t="s">
        <v>731</v>
      </c>
    </row>
    <row r="436" spans="1:19" ht="31.5" customHeight="1" x14ac:dyDescent="0.2">
      <c r="A436" s="81">
        <v>434</v>
      </c>
      <c r="B436" s="81" t="s">
        <v>268</v>
      </c>
      <c r="C436" s="82" t="s">
        <v>125</v>
      </c>
      <c r="D436" s="81">
        <v>8</v>
      </c>
      <c r="E436" s="75" t="s">
        <v>134</v>
      </c>
      <c r="F436" s="28" t="s">
        <v>270</v>
      </c>
      <c r="G436" s="78" t="s">
        <v>270</v>
      </c>
      <c r="H436" s="29" t="str">
        <f t="shared" si="13"/>
        <v>孝感-武汉B2C仓</v>
      </c>
      <c r="I436" s="29" t="s">
        <v>54</v>
      </c>
      <c r="J436" s="81" t="s">
        <v>55</v>
      </c>
      <c r="K436" s="82">
        <v>50</v>
      </c>
      <c r="L436" s="81">
        <v>1</v>
      </c>
      <c r="M436" s="81" t="s">
        <v>56</v>
      </c>
      <c r="N436" s="81" t="s">
        <v>56</v>
      </c>
      <c r="O436" s="36">
        <v>244.18140000000002</v>
      </c>
      <c r="P436" s="78">
        <v>250</v>
      </c>
      <c r="Q436" s="81" t="s">
        <v>947</v>
      </c>
      <c r="R436" s="76">
        <v>1</v>
      </c>
      <c r="S436" s="115"/>
    </row>
    <row r="437" spans="1:19" ht="31.5" customHeight="1" x14ac:dyDescent="0.2">
      <c r="A437" s="81">
        <v>435</v>
      </c>
      <c r="B437" s="81" t="s">
        <v>268</v>
      </c>
      <c r="C437" s="82" t="s">
        <v>168</v>
      </c>
      <c r="D437" s="356">
        <v>9</v>
      </c>
      <c r="E437" s="75" t="s">
        <v>134</v>
      </c>
      <c r="F437" s="28" t="s">
        <v>139</v>
      </c>
      <c r="G437" s="78" t="s">
        <v>139</v>
      </c>
      <c r="H437" s="29" t="str">
        <f t="shared" si="13"/>
        <v>孝感-晋江</v>
      </c>
      <c r="I437" s="29" t="s">
        <v>54</v>
      </c>
      <c r="J437" s="81" t="s">
        <v>55</v>
      </c>
      <c r="K437" s="82">
        <v>80</v>
      </c>
      <c r="L437" s="81">
        <v>2</v>
      </c>
      <c r="M437" s="81" t="s">
        <v>56</v>
      </c>
      <c r="N437" s="81" t="s">
        <v>56</v>
      </c>
      <c r="O437" s="36">
        <v>301.76425816666671</v>
      </c>
      <c r="P437" s="78">
        <v>250</v>
      </c>
      <c r="Q437" s="356" t="s">
        <v>947</v>
      </c>
      <c r="R437" s="367">
        <v>1</v>
      </c>
      <c r="S437" s="115"/>
    </row>
    <row r="438" spans="1:19" ht="31.5" customHeight="1" x14ac:dyDescent="0.2">
      <c r="A438" s="81">
        <v>436</v>
      </c>
      <c r="B438" s="25" t="s">
        <v>268</v>
      </c>
      <c r="C438" s="83" t="s">
        <v>63</v>
      </c>
      <c r="D438" s="369"/>
      <c r="E438" s="80" t="s">
        <v>134</v>
      </c>
      <c r="F438" s="39" t="s">
        <v>139</v>
      </c>
      <c r="G438" s="79" t="s">
        <v>733</v>
      </c>
      <c r="H438" s="50" t="str">
        <f t="shared" si="13"/>
        <v>孝感-晋江电商仓（含B2C仓）</v>
      </c>
      <c r="I438" s="50" t="s">
        <v>54</v>
      </c>
      <c r="J438" s="25" t="s">
        <v>55</v>
      </c>
      <c r="K438" s="83">
        <v>80</v>
      </c>
      <c r="L438" s="25">
        <v>2</v>
      </c>
      <c r="M438" s="25" t="s">
        <v>56</v>
      </c>
      <c r="N438" s="25" t="s">
        <v>56</v>
      </c>
      <c r="O438" s="37"/>
      <c r="P438" s="79">
        <v>20</v>
      </c>
      <c r="Q438" s="369" t="s">
        <v>947</v>
      </c>
      <c r="R438" s="370"/>
      <c r="S438" s="84" t="s">
        <v>731</v>
      </c>
    </row>
    <row r="439" spans="1:19" ht="31.5" customHeight="1" x14ac:dyDescent="0.2">
      <c r="A439" s="81">
        <v>437</v>
      </c>
      <c r="B439" s="81" t="s">
        <v>268</v>
      </c>
      <c r="C439" s="82" t="s">
        <v>168</v>
      </c>
      <c r="D439" s="356"/>
      <c r="E439" s="75" t="s">
        <v>134</v>
      </c>
      <c r="F439" s="28" t="s">
        <v>139</v>
      </c>
      <c r="G439" s="78" t="s">
        <v>734</v>
      </c>
      <c r="H439" s="29" t="str">
        <f t="shared" si="13"/>
        <v>孝感-晋江（材料）</v>
      </c>
      <c r="I439" s="29" t="s">
        <v>735</v>
      </c>
      <c r="J439" s="29" t="s">
        <v>94</v>
      </c>
      <c r="K439" s="82">
        <v>30</v>
      </c>
      <c r="L439" s="81">
        <v>2</v>
      </c>
      <c r="M439" s="81" t="s">
        <v>56</v>
      </c>
      <c r="N439" s="81" t="s">
        <v>56</v>
      </c>
      <c r="O439" s="36"/>
      <c r="P439" s="78"/>
      <c r="Q439" s="356" t="s">
        <v>947</v>
      </c>
      <c r="R439" s="367"/>
      <c r="S439" s="115"/>
    </row>
    <row r="440" spans="1:19" s="66" customFormat="1" ht="31.5" customHeight="1" x14ac:dyDescent="0.2">
      <c r="A440" s="81">
        <v>438</v>
      </c>
      <c r="B440" s="25" t="s">
        <v>268</v>
      </c>
      <c r="C440" s="83" t="s">
        <v>63</v>
      </c>
      <c r="D440" s="25">
        <v>10</v>
      </c>
      <c r="E440" s="80" t="s">
        <v>134</v>
      </c>
      <c r="F440" s="39" t="s">
        <v>77</v>
      </c>
      <c r="G440" s="39" t="s">
        <v>77</v>
      </c>
      <c r="H440" s="50" t="str">
        <f t="shared" si="13"/>
        <v>孝感-孝感电商仓</v>
      </c>
      <c r="I440" s="50" t="s">
        <v>54</v>
      </c>
      <c r="J440" s="50" t="s">
        <v>55</v>
      </c>
      <c r="K440" s="83">
        <v>50</v>
      </c>
      <c r="L440" s="25">
        <v>1</v>
      </c>
      <c r="M440" s="25" t="s">
        <v>81</v>
      </c>
      <c r="N440" s="25" t="s">
        <v>56</v>
      </c>
      <c r="O440" s="37"/>
      <c r="P440" s="79">
        <v>750</v>
      </c>
      <c r="Q440" s="25" t="s">
        <v>947</v>
      </c>
      <c r="R440" s="31">
        <v>1</v>
      </c>
      <c r="S440" s="307" t="s">
        <v>271</v>
      </c>
    </row>
    <row r="441" spans="1:19" ht="31.5" customHeight="1" x14ac:dyDescent="0.2">
      <c r="A441" s="81">
        <v>439</v>
      </c>
      <c r="B441" s="81" t="s">
        <v>19</v>
      </c>
      <c r="C441" s="81" t="s">
        <v>63</v>
      </c>
      <c r="D441" s="271">
        <v>1</v>
      </c>
      <c r="E441" s="271" t="s">
        <v>19</v>
      </c>
      <c r="F441" s="288" t="s">
        <v>272</v>
      </c>
      <c r="G441" s="288" t="s">
        <v>204</v>
      </c>
      <c r="H441" s="29" t="str">
        <f>E441&amp;"-"&amp;G441</f>
        <v>重庆-成都电商仓</v>
      </c>
      <c r="I441" s="275" t="s">
        <v>54</v>
      </c>
      <c r="J441" s="289" t="s">
        <v>273</v>
      </c>
      <c r="K441" s="104">
        <v>80</v>
      </c>
      <c r="L441" s="290">
        <v>2</v>
      </c>
      <c r="M441" s="81" t="s">
        <v>56</v>
      </c>
      <c r="N441" s="81" t="s">
        <v>56</v>
      </c>
      <c r="O441" s="250">
        <v>7183.0540833333298</v>
      </c>
      <c r="P441" s="250">
        <v>8000</v>
      </c>
      <c r="Q441" s="271" t="s">
        <v>947</v>
      </c>
      <c r="R441" s="86">
        <v>9</v>
      </c>
      <c r="S441" s="302"/>
    </row>
    <row r="442" spans="1:19" ht="31.5" customHeight="1" x14ac:dyDescent="0.2">
      <c r="A442" s="81">
        <v>440</v>
      </c>
      <c r="B442" s="81" t="s">
        <v>19</v>
      </c>
      <c r="C442" s="82" t="s">
        <v>52</v>
      </c>
      <c r="D442" s="368">
        <v>2</v>
      </c>
      <c r="E442" s="271" t="s">
        <v>19</v>
      </c>
      <c r="F442" s="288" t="s">
        <v>274</v>
      </c>
      <c r="G442" s="288" t="s">
        <v>274</v>
      </c>
      <c r="H442" s="29" t="str">
        <f>E442&amp;"-"&amp;G442</f>
        <v>重庆-贵阳</v>
      </c>
      <c r="I442" s="275" t="s">
        <v>54</v>
      </c>
      <c r="J442" s="289" t="s">
        <v>273</v>
      </c>
      <c r="K442" s="104">
        <v>80</v>
      </c>
      <c r="L442" s="290">
        <v>2</v>
      </c>
      <c r="M442" s="81" t="s">
        <v>56</v>
      </c>
      <c r="N442" s="81" t="s">
        <v>56</v>
      </c>
      <c r="O442" s="250">
        <v>8778.9341666666696</v>
      </c>
      <c r="P442" s="93">
        <v>11000</v>
      </c>
      <c r="Q442" s="368" t="s">
        <v>947</v>
      </c>
      <c r="R442" s="325">
        <v>20</v>
      </c>
      <c r="S442" s="302"/>
    </row>
    <row r="443" spans="1:19" ht="31.5" customHeight="1" x14ac:dyDescent="0.2">
      <c r="A443" s="81">
        <v>441</v>
      </c>
      <c r="B443" s="81" t="s">
        <v>19</v>
      </c>
      <c r="C443" s="82" t="s">
        <v>58</v>
      </c>
      <c r="D443" s="368"/>
      <c r="E443" s="271" t="s">
        <v>19</v>
      </c>
      <c r="F443" s="288" t="s">
        <v>274</v>
      </c>
      <c r="G443" s="288" t="s">
        <v>736</v>
      </c>
      <c r="H443" s="29" t="str">
        <f t="shared" ref="H443:H479" si="14">E443&amp;"-"&amp;G443</f>
        <v>重庆-花溪区</v>
      </c>
      <c r="I443" s="275" t="s">
        <v>54</v>
      </c>
      <c r="J443" s="289" t="s">
        <v>273</v>
      </c>
      <c r="K443" s="104">
        <v>60</v>
      </c>
      <c r="L443" s="290">
        <v>2</v>
      </c>
      <c r="M443" s="81" t="s">
        <v>56</v>
      </c>
      <c r="N443" s="81" t="s">
        <v>56</v>
      </c>
      <c r="O443" s="250">
        <v>60</v>
      </c>
      <c r="P443" s="93">
        <v>60</v>
      </c>
      <c r="Q443" s="368" t="s">
        <v>947</v>
      </c>
      <c r="R443" s="325"/>
      <c r="S443" s="302"/>
    </row>
    <row r="444" spans="1:19" ht="31.5" customHeight="1" x14ac:dyDescent="0.2">
      <c r="A444" s="81">
        <v>442</v>
      </c>
      <c r="B444" s="81" t="s">
        <v>19</v>
      </c>
      <c r="C444" s="82" t="s">
        <v>58</v>
      </c>
      <c r="D444" s="368"/>
      <c r="E444" s="271" t="s">
        <v>19</v>
      </c>
      <c r="F444" s="288" t="s">
        <v>274</v>
      </c>
      <c r="G444" s="288" t="s">
        <v>737</v>
      </c>
      <c r="H444" s="29" t="str">
        <f t="shared" si="14"/>
        <v>重庆-观山湖区</v>
      </c>
      <c r="I444" s="275" t="s">
        <v>54</v>
      </c>
      <c r="J444" s="289" t="s">
        <v>273</v>
      </c>
      <c r="K444" s="104">
        <v>60</v>
      </c>
      <c r="L444" s="290">
        <v>2</v>
      </c>
      <c r="M444" s="81" t="s">
        <v>56</v>
      </c>
      <c r="N444" s="81" t="s">
        <v>56</v>
      </c>
      <c r="O444" s="250">
        <v>60</v>
      </c>
      <c r="P444" s="93">
        <v>60</v>
      </c>
      <c r="Q444" s="368" t="s">
        <v>947</v>
      </c>
      <c r="R444" s="325"/>
      <c r="S444" s="302"/>
    </row>
    <row r="445" spans="1:19" ht="31.5" customHeight="1" x14ac:dyDescent="0.2">
      <c r="A445" s="81">
        <v>443</v>
      </c>
      <c r="B445" s="81" t="s">
        <v>19</v>
      </c>
      <c r="C445" s="82" t="s">
        <v>58</v>
      </c>
      <c r="D445" s="368"/>
      <c r="E445" s="271" t="s">
        <v>19</v>
      </c>
      <c r="F445" s="288" t="s">
        <v>274</v>
      </c>
      <c r="G445" s="288" t="s">
        <v>738</v>
      </c>
      <c r="H445" s="29" t="str">
        <f t="shared" si="14"/>
        <v>重庆-毕节市</v>
      </c>
      <c r="I445" s="275" t="s">
        <v>54</v>
      </c>
      <c r="J445" s="289" t="s">
        <v>273</v>
      </c>
      <c r="K445" s="104">
        <v>60</v>
      </c>
      <c r="L445" s="290">
        <v>2</v>
      </c>
      <c r="M445" s="81" t="s">
        <v>56</v>
      </c>
      <c r="N445" s="81" t="s">
        <v>56</v>
      </c>
      <c r="O445" s="250">
        <v>0</v>
      </c>
      <c r="P445" s="93">
        <v>0</v>
      </c>
      <c r="Q445" s="368" t="s">
        <v>947</v>
      </c>
      <c r="R445" s="325"/>
      <c r="S445" s="302"/>
    </row>
    <row r="446" spans="1:19" ht="31.5" customHeight="1" x14ac:dyDescent="0.2">
      <c r="A446" s="81">
        <v>444</v>
      </c>
      <c r="B446" s="81" t="s">
        <v>19</v>
      </c>
      <c r="C446" s="82" t="s">
        <v>58</v>
      </c>
      <c r="D446" s="368"/>
      <c r="E446" s="271" t="s">
        <v>19</v>
      </c>
      <c r="F446" s="288" t="s">
        <v>274</v>
      </c>
      <c r="G446" s="288" t="s">
        <v>739</v>
      </c>
      <c r="H446" s="29" t="str">
        <f t="shared" si="14"/>
        <v>重庆-织金县</v>
      </c>
      <c r="I446" s="275" t="s">
        <v>54</v>
      </c>
      <c r="J446" s="289" t="s">
        <v>273</v>
      </c>
      <c r="K446" s="104">
        <v>60</v>
      </c>
      <c r="L446" s="290">
        <v>2</v>
      </c>
      <c r="M446" s="81" t="s">
        <v>56</v>
      </c>
      <c r="N446" s="81" t="s">
        <v>56</v>
      </c>
      <c r="O446" s="250">
        <v>0</v>
      </c>
      <c r="P446" s="93">
        <v>0</v>
      </c>
      <c r="Q446" s="368" t="s">
        <v>947</v>
      </c>
      <c r="R446" s="325"/>
      <c r="S446" s="302"/>
    </row>
    <row r="447" spans="1:19" ht="31.5" customHeight="1" x14ac:dyDescent="0.2">
      <c r="A447" s="81">
        <v>445</v>
      </c>
      <c r="B447" s="81" t="s">
        <v>19</v>
      </c>
      <c r="C447" s="82" t="s">
        <v>58</v>
      </c>
      <c r="D447" s="368"/>
      <c r="E447" s="271" t="s">
        <v>19</v>
      </c>
      <c r="F447" s="288" t="s">
        <v>274</v>
      </c>
      <c r="G447" s="288" t="s">
        <v>740</v>
      </c>
      <c r="H447" s="29" t="str">
        <f t="shared" si="14"/>
        <v>重庆-纳雍县</v>
      </c>
      <c r="I447" s="275" t="s">
        <v>54</v>
      </c>
      <c r="J447" s="289" t="s">
        <v>273</v>
      </c>
      <c r="K447" s="104">
        <v>60</v>
      </c>
      <c r="L447" s="290">
        <v>2</v>
      </c>
      <c r="M447" s="81" t="s">
        <v>56</v>
      </c>
      <c r="N447" s="81" t="s">
        <v>56</v>
      </c>
      <c r="O447" s="250">
        <v>0</v>
      </c>
      <c r="P447" s="93">
        <v>0</v>
      </c>
      <c r="Q447" s="368" t="s">
        <v>947</v>
      </c>
      <c r="R447" s="325"/>
      <c r="S447" s="302"/>
    </row>
    <row r="448" spans="1:19" ht="31.5" customHeight="1" x14ac:dyDescent="0.2">
      <c r="A448" s="81">
        <v>446</v>
      </c>
      <c r="B448" s="81" t="s">
        <v>19</v>
      </c>
      <c r="C448" s="82" t="s">
        <v>58</v>
      </c>
      <c r="D448" s="368"/>
      <c r="E448" s="271" t="s">
        <v>19</v>
      </c>
      <c r="F448" s="288" t="s">
        <v>274</v>
      </c>
      <c r="G448" s="288" t="s">
        <v>741</v>
      </c>
      <c r="H448" s="29" t="str">
        <f t="shared" si="14"/>
        <v>重庆-遵义县</v>
      </c>
      <c r="I448" s="275" t="s">
        <v>54</v>
      </c>
      <c r="J448" s="289" t="s">
        <v>273</v>
      </c>
      <c r="K448" s="104">
        <v>60</v>
      </c>
      <c r="L448" s="290">
        <v>2</v>
      </c>
      <c r="M448" s="81" t="s">
        <v>56</v>
      </c>
      <c r="N448" s="81" t="s">
        <v>56</v>
      </c>
      <c r="O448" s="250">
        <v>0</v>
      </c>
      <c r="P448" s="93">
        <v>0</v>
      </c>
      <c r="Q448" s="368" t="s">
        <v>947</v>
      </c>
      <c r="R448" s="325"/>
      <c r="S448" s="302"/>
    </row>
    <row r="449" spans="1:19" ht="31.5" customHeight="1" x14ac:dyDescent="0.2">
      <c r="A449" s="81">
        <v>447</v>
      </c>
      <c r="B449" s="81" t="s">
        <v>19</v>
      </c>
      <c r="C449" s="82" t="s">
        <v>58</v>
      </c>
      <c r="D449" s="368"/>
      <c r="E449" s="271" t="s">
        <v>19</v>
      </c>
      <c r="F449" s="288" t="s">
        <v>274</v>
      </c>
      <c r="G449" s="288" t="s">
        <v>742</v>
      </c>
      <c r="H449" s="29" t="str">
        <f t="shared" si="14"/>
        <v>重庆-遵义市</v>
      </c>
      <c r="I449" s="275" t="s">
        <v>54</v>
      </c>
      <c r="J449" s="289" t="s">
        <v>273</v>
      </c>
      <c r="K449" s="104">
        <v>60</v>
      </c>
      <c r="L449" s="290">
        <v>2</v>
      </c>
      <c r="M449" s="81" t="s">
        <v>56</v>
      </c>
      <c r="N449" s="81" t="s">
        <v>56</v>
      </c>
      <c r="O449" s="250">
        <v>60</v>
      </c>
      <c r="P449" s="93">
        <v>60</v>
      </c>
      <c r="Q449" s="368" t="s">
        <v>947</v>
      </c>
      <c r="R449" s="325"/>
      <c r="S449" s="302"/>
    </row>
    <row r="450" spans="1:19" ht="31.5" customHeight="1" x14ac:dyDescent="0.2">
      <c r="A450" s="81">
        <v>448</v>
      </c>
      <c r="B450" s="81" t="s">
        <v>19</v>
      </c>
      <c r="C450" s="82" t="s">
        <v>58</v>
      </c>
      <c r="D450" s="368"/>
      <c r="E450" s="271" t="s">
        <v>19</v>
      </c>
      <c r="F450" s="288" t="s">
        <v>274</v>
      </c>
      <c r="G450" s="288" t="s">
        <v>743</v>
      </c>
      <c r="H450" s="29" t="str">
        <f t="shared" si="14"/>
        <v>重庆-仁怀市</v>
      </c>
      <c r="I450" s="275" t="s">
        <v>54</v>
      </c>
      <c r="J450" s="289" t="s">
        <v>273</v>
      </c>
      <c r="K450" s="104">
        <v>60</v>
      </c>
      <c r="L450" s="290">
        <v>2</v>
      </c>
      <c r="M450" s="81" t="s">
        <v>56</v>
      </c>
      <c r="N450" s="81" t="s">
        <v>56</v>
      </c>
      <c r="O450" s="250">
        <v>0</v>
      </c>
      <c r="P450" s="93">
        <v>0</v>
      </c>
      <c r="Q450" s="368" t="s">
        <v>947</v>
      </c>
      <c r="R450" s="325"/>
      <c r="S450" s="302"/>
    </row>
    <row r="451" spans="1:19" ht="31.5" customHeight="1" x14ac:dyDescent="0.2">
      <c r="A451" s="81">
        <v>449</v>
      </c>
      <c r="B451" s="81" t="s">
        <v>19</v>
      </c>
      <c r="C451" s="82" t="s">
        <v>58</v>
      </c>
      <c r="D451" s="368"/>
      <c r="E451" s="271" t="s">
        <v>19</v>
      </c>
      <c r="F451" s="288" t="s">
        <v>274</v>
      </c>
      <c r="G451" s="288" t="s">
        <v>744</v>
      </c>
      <c r="H451" s="29" t="str">
        <f t="shared" si="14"/>
        <v>重庆-金沙县</v>
      </c>
      <c r="I451" s="275" t="s">
        <v>54</v>
      </c>
      <c r="J451" s="289" t="s">
        <v>273</v>
      </c>
      <c r="K451" s="104">
        <v>60</v>
      </c>
      <c r="L451" s="290">
        <v>2</v>
      </c>
      <c r="M451" s="81" t="s">
        <v>56</v>
      </c>
      <c r="N451" s="81" t="s">
        <v>56</v>
      </c>
      <c r="O451" s="250">
        <v>0</v>
      </c>
      <c r="P451" s="93">
        <v>0</v>
      </c>
      <c r="Q451" s="368" t="s">
        <v>947</v>
      </c>
      <c r="R451" s="325"/>
      <c r="S451" s="302"/>
    </row>
    <row r="452" spans="1:19" ht="31.5" customHeight="1" x14ac:dyDescent="0.2">
      <c r="A452" s="81">
        <v>450</v>
      </c>
      <c r="B452" s="81" t="s">
        <v>19</v>
      </c>
      <c r="C452" s="82" t="s">
        <v>58</v>
      </c>
      <c r="D452" s="368"/>
      <c r="E452" s="271" t="s">
        <v>19</v>
      </c>
      <c r="F452" s="288" t="s">
        <v>274</v>
      </c>
      <c r="G452" s="288" t="s">
        <v>745</v>
      </c>
      <c r="H452" s="29" t="str">
        <f t="shared" si="14"/>
        <v>重庆-赤水市</v>
      </c>
      <c r="I452" s="275" t="s">
        <v>54</v>
      </c>
      <c r="J452" s="289" t="s">
        <v>273</v>
      </c>
      <c r="K452" s="104">
        <v>60</v>
      </c>
      <c r="L452" s="290">
        <v>2</v>
      </c>
      <c r="M452" s="81" t="s">
        <v>56</v>
      </c>
      <c r="N452" s="81" t="s">
        <v>56</v>
      </c>
      <c r="O452" s="250">
        <v>0</v>
      </c>
      <c r="P452" s="93">
        <v>0</v>
      </c>
      <c r="Q452" s="368" t="s">
        <v>947</v>
      </c>
      <c r="R452" s="325"/>
      <c r="S452" s="302"/>
    </row>
    <row r="453" spans="1:19" ht="31.5" customHeight="1" x14ac:dyDescent="0.2">
      <c r="A453" s="81">
        <v>451</v>
      </c>
      <c r="B453" s="81" t="s">
        <v>19</v>
      </c>
      <c r="C453" s="82" t="s">
        <v>58</v>
      </c>
      <c r="D453" s="368"/>
      <c r="E453" s="271" t="s">
        <v>19</v>
      </c>
      <c r="F453" s="288" t="s">
        <v>274</v>
      </c>
      <c r="G453" s="288" t="s">
        <v>746</v>
      </c>
      <c r="H453" s="29" t="str">
        <f t="shared" si="14"/>
        <v>重庆-安顺市</v>
      </c>
      <c r="I453" s="275" t="s">
        <v>54</v>
      </c>
      <c r="J453" s="289" t="s">
        <v>273</v>
      </c>
      <c r="K453" s="104">
        <v>60</v>
      </c>
      <c r="L453" s="290">
        <v>2</v>
      </c>
      <c r="M453" s="81" t="s">
        <v>56</v>
      </c>
      <c r="N453" s="81" t="s">
        <v>56</v>
      </c>
      <c r="O453" s="250">
        <v>60</v>
      </c>
      <c r="P453" s="93">
        <v>66</v>
      </c>
      <c r="Q453" s="368" t="s">
        <v>947</v>
      </c>
      <c r="R453" s="325"/>
      <c r="S453" s="302"/>
    </row>
    <row r="454" spans="1:19" ht="31.5" customHeight="1" x14ac:dyDescent="0.2">
      <c r="A454" s="81">
        <v>452</v>
      </c>
      <c r="B454" s="81" t="s">
        <v>19</v>
      </c>
      <c r="C454" s="82" t="s">
        <v>58</v>
      </c>
      <c r="D454" s="368"/>
      <c r="E454" s="271" t="s">
        <v>19</v>
      </c>
      <c r="F454" s="288" t="s">
        <v>274</v>
      </c>
      <c r="G454" s="288" t="s">
        <v>747</v>
      </c>
      <c r="H454" s="29" t="str">
        <f t="shared" si="14"/>
        <v>重庆-盘县</v>
      </c>
      <c r="I454" s="275" t="s">
        <v>54</v>
      </c>
      <c r="J454" s="289" t="s">
        <v>273</v>
      </c>
      <c r="K454" s="104">
        <v>60</v>
      </c>
      <c r="L454" s="290">
        <v>2</v>
      </c>
      <c r="M454" s="81" t="s">
        <v>56</v>
      </c>
      <c r="N454" s="81" t="s">
        <v>56</v>
      </c>
      <c r="O454" s="250">
        <v>0</v>
      </c>
      <c r="P454" s="93">
        <v>0</v>
      </c>
      <c r="Q454" s="368" t="s">
        <v>947</v>
      </c>
      <c r="R454" s="325"/>
      <c r="S454" s="302"/>
    </row>
    <row r="455" spans="1:19" ht="31.5" customHeight="1" x14ac:dyDescent="0.2">
      <c r="A455" s="81">
        <v>453</v>
      </c>
      <c r="B455" s="81" t="s">
        <v>19</v>
      </c>
      <c r="C455" s="82" t="s">
        <v>58</v>
      </c>
      <c r="D455" s="368"/>
      <c r="E455" s="271" t="s">
        <v>19</v>
      </c>
      <c r="F455" s="288" t="s">
        <v>274</v>
      </c>
      <c r="G455" s="288" t="s">
        <v>748</v>
      </c>
      <c r="H455" s="29" t="str">
        <f t="shared" si="14"/>
        <v>重庆-独山县</v>
      </c>
      <c r="I455" s="275" t="s">
        <v>54</v>
      </c>
      <c r="J455" s="289" t="s">
        <v>273</v>
      </c>
      <c r="K455" s="104">
        <v>60</v>
      </c>
      <c r="L455" s="290">
        <v>2</v>
      </c>
      <c r="M455" s="81" t="s">
        <v>56</v>
      </c>
      <c r="N455" s="81" t="s">
        <v>56</v>
      </c>
      <c r="O455" s="250">
        <v>60.805</v>
      </c>
      <c r="P455" s="93">
        <v>60</v>
      </c>
      <c r="Q455" s="368" t="s">
        <v>947</v>
      </c>
      <c r="R455" s="325"/>
      <c r="S455" s="302"/>
    </row>
    <row r="456" spans="1:19" ht="31.5" customHeight="1" x14ac:dyDescent="0.2">
      <c r="A456" s="81">
        <v>454</v>
      </c>
      <c r="B456" s="81" t="s">
        <v>19</v>
      </c>
      <c r="C456" s="82" t="s">
        <v>58</v>
      </c>
      <c r="D456" s="368"/>
      <c r="E456" s="271" t="s">
        <v>19</v>
      </c>
      <c r="F456" s="288" t="s">
        <v>274</v>
      </c>
      <c r="G456" s="288" t="s">
        <v>749</v>
      </c>
      <c r="H456" s="29" t="str">
        <f t="shared" si="14"/>
        <v>重庆-福泉市</v>
      </c>
      <c r="I456" s="275" t="s">
        <v>54</v>
      </c>
      <c r="J456" s="289" t="s">
        <v>273</v>
      </c>
      <c r="K456" s="104">
        <v>60</v>
      </c>
      <c r="L456" s="290">
        <v>2</v>
      </c>
      <c r="M456" s="81" t="s">
        <v>56</v>
      </c>
      <c r="N456" s="81" t="s">
        <v>56</v>
      </c>
      <c r="O456" s="250">
        <v>0</v>
      </c>
      <c r="P456" s="93">
        <v>0</v>
      </c>
      <c r="Q456" s="368" t="s">
        <v>947</v>
      </c>
      <c r="R456" s="325"/>
      <c r="S456" s="302"/>
    </row>
    <row r="457" spans="1:19" ht="31.5" customHeight="1" x14ac:dyDescent="0.2">
      <c r="A457" s="81">
        <v>455</v>
      </c>
      <c r="B457" s="81" t="s">
        <v>19</v>
      </c>
      <c r="C457" s="82" t="s">
        <v>58</v>
      </c>
      <c r="D457" s="368"/>
      <c r="E457" s="271" t="s">
        <v>19</v>
      </c>
      <c r="F457" s="288" t="s">
        <v>274</v>
      </c>
      <c r="G457" s="288" t="s">
        <v>750</v>
      </c>
      <c r="H457" s="29" t="str">
        <f t="shared" si="14"/>
        <v>重庆-都匀市</v>
      </c>
      <c r="I457" s="275" t="s">
        <v>54</v>
      </c>
      <c r="J457" s="289" t="s">
        <v>273</v>
      </c>
      <c r="K457" s="104">
        <v>60</v>
      </c>
      <c r="L457" s="290">
        <v>2</v>
      </c>
      <c r="M457" s="81" t="s">
        <v>56</v>
      </c>
      <c r="N457" s="81" t="s">
        <v>56</v>
      </c>
      <c r="O457" s="250">
        <v>0</v>
      </c>
      <c r="P457" s="93">
        <v>0</v>
      </c>
      <c r="Q457" s="368" t="s">
        <v>947</v>
      </c>
      <c r="R457" s="325"/>
      <c r="S457" s="302"/>
    </row>
    <row r="458" spans="1:19" ht="31.5" customHeight="1" x14ac:dyDescent="0.2">
      <c r="A458" s="81">
        <v>456</v>
      </c>
      <c r="B458" s="81" t="s">
        <v>19</v>
      </c>
      <c r="C458" s="82" t="s">
        <v>58</v>
      </c>
      <c r="D458" s="368"/>
      <c r="E458" s="271" t="s">
        <v>19</v>
      </c>
      <c r="F458" s="288" t="s">
        <v>274</v>
      </c>
      <c r="G458" s="288" t="s">
        <v>751</v>
      </c>
      <c r="H458" s="29" t="str">
        <f t="shared" si="14"/>
        <v>重庆-凯里市</v>
      </c>
      <c r="I458" s="275" t="s">
        <v>54</v>
      </c>
      <c r="J458" s="289" t="s">
        <v>273</v>
      </c>
      <c r="K458" s="104">
        <v>60</v>
      </c>
      <c r="L458" s="290">
        <v>2</v>
      </c>
      <c r="M458" s="81" t="s">
        <v>56</v>
      </c>
      <c r="N458" s="81" t="s">
        <v>56</v>
      </c>
      <c r="O458" s="250">
        <v>60</v>
      </c>
      <c r="P458" s="93">
        <v>60</v>
      </c>
      <c r="Q458" s="368" t="s">
        <v>947</v>
      </c>
      <c r="R458" s="325"/>
      <c r="S458" s="302"/>
    </row>
    <row r="459" spans="1:19" ht="31.5" customHeight="1" x14ac:dyDescent="0.2">
      <c r="A459" s="81">
        <v>457</v>
      </c>
      <c r="B459" s="81" t="s">
        <v>19</v>
      </c>
      <c r="C459" s="82" t="s">
        <v>58</v>
      </c>
      <c r="D459" s="368"/>
      <c r="E459" s="271" t="s">
        <v>19</v>
      </c>
      <c r="F459" s="288" t="s">
        <v>274</v>
      </c>
      <c r="G459" s="288" t="s">
        <v>752</v>
      </c>
      <c r="H459" s="29" t="str">
        <f t="shared" si="14"/>
        <v>重庆-铜仁市</v>
      </c>
      <c r="I459" s="275" t="s">
        <v>54</v>
      </c>
      <c r="J459" s="289" t="s">
        <v>273</v>
      </c>
      <c r="K459" s="104">
        <v>60</v>
      </c>
      <c r="L459" s="290">
        <v>2</v>
      </c>
      <c r="M459" s="81" t="s">
        <v>56</v>
      </c>
      <c r="N459" s="81" t="s">
        <v>56</v>
      </c>
      <c r="O459" s="250">
        <v>0</v>
      </c>
      <c r="P459" s="93">
        <v>0</v>
      </c>
      <c r="Q459" s="368" t="s">
        <v>947</v>
      </c>
      <c r="R459" s="325"/>
      <c r="S459" s="302"/>
    </row>
    <row r="460" spans="1:19" ht="31.5" customHeight="1" x14ac:dyDescent="0.2">
      <c r="A460" s="81">
        <v>458</v>
      </c>
      <c r="B460" s="81" t="s">
        <v>19</v>
      </c>
      <c r="C460" s="82" t="s">
        <v>58</v>
      </c>
      <c r="D460" s="368"/>
      <c r="E460" s="271" t="s">
        <v>19</v>
      </c>
      <c r="F460" s="288" t="s">
        <v>274</v>
      </c>
      <c r="G460" s="288" t="s">
        <v>753</v>
      </c>
      <c r="H460" s="29" t="str">
        <f t="shared" si="14"/>
        <v>重庆-赫章县</v>
      </c>
      <c r="I460" s="275" t="s">
        <v>54</v>
      </c>
      <c r="J460" s="289" t="s">
        <v>273</v>
      </c>
      <c r="K460" s="104">
        <v>60</v>
      </c>
      <c r="L460" s="290">
        <v>2</v>
      </c>
      <c r="M460" s="81" t="s">
        <v>56</v>
      </c>
      <c r="N460" s="81" t="s">
        <v>56</v>
      </c>
      <c r="O460" s="250">
        <v>0</v>
      </c>
      <c r="P460" s="93">
        <v>0</v>
      </c>
      <c r="Q460" s="368" t="s">
        <v>947</v>
      </c>
      <c r="R460" s="325"/>
      <c r="S460" s="302"/>
    </row>
    <row r="461" spans="1:19" ht="31.5" customHeight="1" x14ac:dyDescent="0.2">
      <c r="A461" s="81">
        <v>459</v>
      </c>
      <c r="B461" s="81" t="s">
        <v>19</v>
      </c>
      <c r="C461" s="82" t="s">
        <v>58</v>
      </c>
      <c r="D461" s="368"/>
      <c r="E461" s="271" t="s">
        <v>19</v>
      </c>
      <c r="F461" s="288" t="s">
        <v>274</v>
      </c>
      <c r="G461" s="288" t="s">
        <v>754</v>
      </c>
      <c r="H461" s="29" t="str">
        <f t="shared" si="14"/>
        <v>重庆-正安县</v>
      </c>
      <c r="I461" s="275" t="s">
        <v>54</v>
      </c>
      <c r="J461" s="289" t="s">
        <v>273</v>
      </c>
      <c r="K461" s="104">
        <v>60</v>
      </c>
      <c r="L461" s="290">
        <v>2</v>
      </c>
      <c r="M461" s="81" t="s">
        <v>56</v>
      </c>
      <c r="N461" s="81" t="s">
        <v>56</v>
      </c>
      <c r="O461" s="250">
        <v>0</v>
      </c>
      <c r="P461" s="93">
        <v>0</v>
      </c>
      <c r="Q461" s="368" t="s">
        <v>947</v>
      </c>
      <c r="R461" s="325"/>
      <c r="S461" s="302"/>
    </row>
    <row r="462" spans="1:19" ht="31.5" customHeight="1" x14ac:dyDescent="0.2">
      <c r="A462" s="81">
        <v>460</v>
      </c>
      <c r="B462" s="81" t="s">
        <v>19</v>
      </c>
      <c r="C462" s="82" t="s">
        <v>58</v>
      </c>
      <c r="D462" s="368"/>
      <c r="E462" s="271" t="s">
        <v>19</v>
      </c>
      <c r="F462" s="288" t="s">
        <v>274</v>
      </c>
      <c r="G462" s="288" t="s">
        <v>755</v>
      </c>
      <c r="H462" s="29" t="str">
        <f t="shared" si="14"/>
        <v>重庆-习水县</v>
      </c>
      <c r="I462" s="275" t="s">
        <v>54</v>
      </c>
      <c r="J462" s="289" t="s">
        <v>273</v>
      </c>
      <c r="K462" s="104">
        <v>60</v>
      </c>
      <c r="L462" s="290">
        <v>2</v>
      </c>
      <c r="M462" s="81" t="s">
        <v>56</v>
      </c>
      <c r="N462" s="81" t="s">
        <v>56</v>
      </c>
      <c r="O462" s="250">
        <v>0</v>
      </c>
      <c r="P462" s="93">
        <v>0</v>
      </c>
      <c r="Q462" s="368" t="s">
        <v>947</v>
      </c>
      <c r="R462" s="325"/>
      <c r="S462" s="302"/>
    </row>
    <row r="463" spans="1:19" ht="31.5" customHeight="1" x14ac:dyDescent="0.2">
      <c r="A463" s="81">
        <v>461</v>
      </c>
      <c r="B463" s="81" t="s">
        <v>19</v>
      </c>
      <c r="C463" s="82" t="s">
        <v>58</v>
      </c>
      <c r="D463" s="368"/>
      <c r="E463" s="271" t="s">
        <v>19</v>
      </c>
      <c r="F463" s="288" t="s">
        <v>274</v>
      </c>
      <c r="G463" s="288" t="s">
        <v>756</v>
      </c>
      <c r="H463" s="29" t="str">
        <f t="shared" si="14"/>
        <v>重庆-兴义市</v>
      </c>
      <c r="I463" s="275" t="s">
        <v>54</v>
      </c>
      <c r="J463" s="289" t="s">
        <v>273</v>
      </c>
      <c r="K463" s="104">
        <v>60</v>
      </c>
      <c r="L463" s="290">
        <v>2</v>
      </c>
      <c r="M463" s="81" t="s">
        <v>56</v>
      </c>
      <c r="N463" s="81" t="s">
        <v>56</v>
      </c>
      <c r="O463" s="250">
        <v>0</v>
      </c>
      <c r="P463" s="93">
        <v>0</v>
      </c>
      <c r="Q463" s="368" t="s">
        <v>947</v>
      </c>
      <c r="R463" s="325"/>
      <c r="S463" s="302"/>
    </row>
    <row r="464" spans="1:19" ht="31.5" customHeight="1" x14ac:dyDescent="0.2">
      <c r="A464" s="81">
        <v>462</v>
      </c>
      <c r="B464" s="81" t="s">
        <v>19</v>
      </c>
      <c r="C464" s="82" t="s">
        <v>58</v>
      </c>
      <c r="D464" s="368"/>
      <c r="E464" s="271" t="s">
        <v>19</v>
      </c>
      <c r="F464" s="288" t="s">
        <v>274</v>
      </c>
      <c r="G464" s="288" t="s">
        <v>757</v>
      </c>
      <c r="H464" s="29" t="str">
        <f t="shared" si="14"/>
        <v>重庆-松桃县</v>
      </c>
      <c r="I464" s="275" t="s">
        <v>54</v>
      </c>
      <c r="J464" s="289" t="s">
        <v>273</v>
      </c>
      <c r="K464" s="104">
        <v>60</v>
      </c>
      <c r="L464" s="290">
        <v>2</v>
      </c>
      <c r="M464" s="81" t="s">
        <v>56</v>
      </c>
      <c r="N464" s="81" t="s">
        <v>56</v>
      </c>
      <c r="O464" s="250">
        <v>0</v>
      </c>
      <c r="P464" s="93">
        <v>0</v>
      </c>
      <c r="Q464" s="368" t="s">
        <v>947</v>
      </c>
      <c r="R464" s="325"/>
      <c r="S464" s="302"/>
    </row>
    <row r="465" spans="1:19" ht="31.5" customHeight="1" x14ac:dyDescent="0.2">
      <c r="A465" s="81">
        <v>463</v>
      </c>
      <c r="B465" s="81" t="s">
        <v>19</v>
      </c>
      <c r="C465" s="82" t="s">
        <v>58</v>
      </c>
      <c r="D465" s="368"/>
      <c r="E465" s="271" t="s">
        <v>19</v>
      </c>
      <c r="F465" s="288" t="s">
        <v>274</v>
      </c>
      <c r="G465" s="288" t="s">
        <v>758</v>
      </c>
      <c r="H465" s="29" t="str">
        <f>E465&amp;"-"&amp;G465</f>
        <v>重庆-惠水县</v>
      </c>
      <c r="I465" s="275" t="s">
        <v>54</v>
      </c>
      <c r="J465" s="289" t="s">
        <v>273</v>
      </c>
      <c r="K465" s="104">
        <v>60</v>
      </c>
      <c r="L465" s="290">
        <v>2</v>
      </c>
      <c r="M465" s="81" t="s">
        <v>56</v>
      </c>
      <c r="N465" s="81" t="s">
        <v>56</v>
      </c>
      <c r="O465" s="250">
        <v>0</v>
      </c>
      <c r="P465" s="93">
        <v>0</v>
      </c>
      <c r="Q465" s="368" t="s">
        <v>947</v>
      </c>
      <c r="R465" s="325"/>
      <c r="S465" s="302"/>
    </row>
    <row r="466" spans="1:19" ht="31.5" customHeight="1" x14ac:dyDescent="0.2">
      <c r="A466" s="81">
        <v>464</v>
      </c>
      <c r="B466" s="81" t="s">
        <v>19</v>
      </c>
      <c r="C466" s="82" t="s">
        <v>58</v>
      </c>
      <c r="D466" s="368"/>
      <c r="E466" s="271" t="s">
        <v>19</v>
      </c>
      <c r="F466" s="288" t="s">
        <v>274</v>
      </c>
      <c r="G466" s="288" t="s">
        <v>759</v>
      </c>
      <c r="H466" s="29" t="str">
        <f>E466&amp;"-"&amp;G466</f>
        <v>重庆-南明区</v>
      </c>
      <c r="I466" s="275" t="s">
        <v>54</v>
      </c>
      <c r="J466" s="289" t="s">
        <v>273</v>
      </c>
      <c r="K466" s="104">
        <v>60</v>
      </c>
      <c r="L466" s="290">
        <v>2</v>
      </c>
      <c r="M466" s="81" t="s">
        <v>56</v>
      </c>
      <c r="N466" s="81" t="s">
        <v>56</v>
      </c>
      <c r="O466" s="250">
        <v>60</v>
      </c>
      <c r="P466" s="93">
        <v>60</v>
      </c>
      <c r="Q466" s="368" t="s">
        <v>947</v>
      </c>
      <c r="R466" s="325"/>
      <c r="S466" s="302"/>
    </row>
    <row r="467" spans="1:19" ht="31.5" customHeight="1" x14ac:dyDescent="0.2">
      <c r="A467" s="81">
        <v>465</v>
      </c>
      <c r="B467" s="81" t="s">
        <v>19</v>
      </c>
      <c r="C467" s="82" t="s">
        <v>58</v>
      </c>
      <c r="D467" s="368"/>
      <c r="E467" s="271" t="s">
        <v>19</v>
      </c>
      <c r="F467" s="288" t="s">
        <v>274</v>
      </c>
      <c r="G467" s="288" t="s">
        <v>760</v>
      </c>
      <c r="H467" s="29" t="str">
        <f>E467&amp;"-"&amp;G467</f>
        <v>重庆-云岩区</v>
      </c>
      <c r="I467" s="275" t="s">
        <v>54</v>
      </c>
      <c r="J467" s="289" t="s">
        <v>273</v>
      </c>
      <c r="K467" s="104">
        <v>60</v>
      </c>
      <c r="L467" s="290">
        <v>2</v>
      </c>
      <c r="M467" s="81" t="s">
        <v>56</v>
      </c>
      <c r="N467" s="81" t="s">
        <v>56</v>
      </c>
      <c r="O467" s="250">
        <v>60</v>
      </c>
      <c r="P467" s="93">
        <v>60</v>
      </c>
      <c r="Q467" s="368" t="s">
        <v>947</v>
      </c>
      <c r="R467" s="325"/>
      <c r="S467" s="302"/>
    </row>
    <row r="468" spans="1:19" ht="31.5" customHeight="1" x14ac:dyDescent="0.2">
      <c r="A468" s="81">
        <v>466</v>
      </c>
      <c r="B468" s="81" t="s">
        <v>19</v>
      </c>
      <c r="C468" s="82" t="s">
        <v>58</v>
      </c>
      <c r="D468" s="368"/>
      <c r="E468" s="271" t="s">
        <v>19</v>
      </c>
      <c r="F468" s="288" t="s">
        <v>274</v>
      </c>
      <c r="G468" s="288" t="s">
        <v>761</v>
      </c>
      <c r="H468" s="29" t="str">
        <f>E468&amp;"-"&amp;G468</f>
        <v>重庆-白云区</v>
      </c>
      <c r="I468" s="275" t="s">
        <v>54</v>
      </c>
      <c r="J468" s="289" t="s">
        <v>273</v>
      </c>
      <c r="K468" s="104">
        <v>60</v>
      </c>
      <c r="L468" s="290">
        <v>2</v>
      </c>
      <c r="M468" s="81" t="s">
        <v>56</v>
      </c>
      <c r="N468" s="81" t="s">
        <v>56</v>
      </c>
      <c r="O468" s="250">
        <v>60</v>
      </c>
      <c r="P468" s="93">
        <v>60</v>
      </c>
      <c r="Q468" s="368" t="s">
        <v>947</v>
      </c>
      <c r="R468" s="325"/>
      <c r="S468" s="302"/>
    </row>
    <row r="469" spans="1:19" ht="31.5" customHeight="1" x14ac:dyDescent="0.2">
      <c r="A469" s="81">
        <v>467</v>
      </c>
      <c r="B469" s="81" t="s">
        <v>19</v>
      </c>
      <c r="C469" s="82" t="s">
        <v>58</v>
      </c>
      <c r="D469" s="368"/>
      <c r="E469" s="271" t="s">
        <v>19</v>
      </c>
      <c r="F469" s="288" t="s">
        <v>274</v>
      </c>
      <c r="G469" s="288" t="s">
        <v>762</v>
      </c>
      <c r="H469" s="29" t="str">
        <f>E469&amp;"-"&amp;G469</f>
        <v>重庆-乌当区</v>
      </c>
      <c r="I469" s="275" t="s">
        <v>54</v>
      </c>
      <c r="J469" s="289" t="s">
        <v>273</v>
      </c>
      <c r="K469" s="104">
        <v>60</v>
      </c>
      <c r="L469" s="290">
        <v>2</v>
      </c>
      <c r="M469" s="81" t="s">
        <v>56</v>
      </c>
      <c r="N469" s="81" t="s">
        <v>56</v>
      </c>
      <c r="O469" s="250">
        <v>60</v>
      </c>
      <c r="P469" s="93">
        <v>60</v>
      </c>
      <c r="Q469" s="368" t="s">
        <v>947</v>
      </c>
      <c r="R469" s="325"/>
      <c r="S469" s="302"/>
    </row>
    <row r="470" spans="1:19" ht="31.5" customHeight="1" x14ac:dyDescent="0.2">
      <c r="A470" s="81">
        <v>468</v>
      </c>
      <c r="B470" s="81" t="s">
        <v>19</v>
      </c>
      <c r="C470" s="82" t="s">
        <v>58</v>
      </c>
      <c r="D470" s="368">
        <v>3</v>
      </c>
      <c r="E470" s="271" t="s">
        <v>19</v>
      </c>
      <c r="F470" s="288" t="s">
        <v>275</v>
      </c>
      <c r="G470" s="288" t="s">
        <v>276</v>
      </c>
      <c r="H470" s="29" t="str">
        <f t="shared" si="14"/>
        <v>重庆-拉萨</v>
      </c>
      <c r="I470" s="275" t="s">
        <v>54</v>
      </c>
      <c r="J470" s="289" t="s">
        <v>273</v>
      </c>
      <c r="K470" s="104">
        <v>80</v>
      </c>
      <c r="L470" s="290">
        <v>7</v>
      </c>
      <c r="M470" s="81" t="s">
        <v>56</v>
      </c>
      <c r="N470" s="81" t="s">
        <v>56</v>
      </c>
      <c r="O470" s="250">
        <v>210.53766666666701</v>
      </c>
      <c r="P470" s="93">
        <v>400</v>
      </c>
      <c r="Q470" s="368" t="s">
        <v>947</v>
      </c>
      <c r="R470" s="325">
        <v>10</v>
      </c>
      <c r="S470" s="302"/>
    </row>
    <row r="471" spans="1:19" ht="31.5" customHeight="1" x14ac:dyDescent="0.2">
      <c r="A471" s="81">
        <v>469</v>
      </c>
      <c r="B471" s="81" t="s">
        <v>19</v>
      </c>
      <c r="C471" s="82" t="s">
        <v>58</v>
      </c>
      <c r="D471" s="368"/>
      <c r="E471" s="271" t="s">
        <v>19</v>
      </c>
      <c r="F471" s="288" t="s">
        <v>275</v>
      </c>
      <c r="G471" s="288" t="s">
        <v>763</v>
      </c>
      <c r="H471" s="29" t="str">
        <f t="shared" si="14"/>
        <v>重庆-日喀则</v>
      </c>
      <c r="I471" s="275" t="s">
        <v>54</v>
      </c>
      <c r="J471" s="289" t="s">
        <v>273</v>
      </c>
      <c r="K471" s="104">
        <v>150</v>
      </c>
      <c r="L471" s="290">
        <v>7</v>
      </c>
      <c r="M471" s="81" t="s">
        <v>56</v>
      </c>
      <c r="N471" s="81" t="s">
        <v>56</v>
      </c>
      <c r="O471" s="250">
        <v>56.371250000000003</v>
      </c>
      <c r="P471" s="93">
        <v>200</v>
      </c>
      <c r="Q471" s="368" t="s">
        <v>947</v>
      </c>
      <c r="R471" s="325"/>
      <c r="S471" s="302" t="s">
        <v>764</v>
      </c>
    </row>
    <row r="472" spans="1:19" ht="31.5" customHeight="1" x14ac:dyDescent="0.2">
      <c r="A472" s="81">
        <v>470</v>
      </c>
      <c r="B472" s="81" t="s">
        <v>19</v>
      </c>
      <c r="C472" s="82" t="s">
        <v>58</v>
      </c>
      <c r="D472" s="368"/>
      <c r="E472" s="291" t="s">
        <v>19</v>
      </c>
      <c r="F472" s="292" t="s">
        <v>275</v>
      </c>
      <c r="G472" s="292" t="s">
        <v>765</v>
      </c>
      <c r="H472" s="29" t="str">
        <f t="shared" si="14"/>
        <v>重庆-林芝市</v>
      </c>
      <c r="I472" s="278" t="s">
        <v>54</v>
      </c>
      <c r="J472" s="289" t="s">
        <v>273</v>
      </c>
      <c r="K472" s="107">
        <v>150</v>
      </c>
      <c r="L472" s="293">
        <v>7</v>
      </c>
      <c r="M472" s="81" t="s">
        <v>56</v>
      </c>
      <c r="N472" s="81" t="s">
        <v>56</v>
      </c>
      <c r="O472" s="250">
        <v>0</v>
      </c>
      <c r="P472" s="93">
        <v>150</v>
      </c>
      <c r="Q472" s="368" t="s">
        <v>947</v>
      </c>
      <c r="R472" s="325"/>
      <c r="S472" s="302" t="s">
        <v>766</v>
      </c>
    </row>
    <row r="473" spans="1:19" ht="31.5" customHeight="1" x14ac:dyDescent="0.2">
      <c r="A473" s="81">
        <v>471</v>
      </c>
      <c r="B473" s="81" t="s">
        <v>19</v>
      </c>
      <c r="C473" s="82" t="s">
        <v>58</v>
      </c>
      <c r="D473" s="368"/>
      <c r="E473" s="291" t="s">
        <v>19</v>
      </c>
      <c r="F473" s="292" t="s">
        <v>275</v>
      </c>
      <c r="G473" s="292" t="s">
        <v>767</v>
      </c>
      <c r="H473" s="29" t="str">
        <f t="shared" si="14"/>
        <v>重庆-山南市</v>
      </c>
      <c r="I473" s="278" t="s">
        <v>54</v>
      </c>
      <c r="J473" s="289" t="s">
        <v>273</v>
      </c>
      <c r="K473" s="107">
        <v>150</v>
      </c>
      <c r="L473" s="293">
        <v>7</v>
      </c>
      <c r="M473" s="81" t="s">
        <v>56</v>
      </c>
      <c r="N473" s="81" t="s">
        <v>56</v>
      </c>
      <c r="O473" s="250">
        <v>28.624666666666698</v>
      </c>
      <c r="P473" s="93">
        <v>60</v>
      </c>
      <c r="Q473" s="368" t="s">
        <v>947</v>
      </c>
      <c r="R473" s="325"/>
      <c r="S473" s="302" t="s">
        <v>768</v>
      </c>
    </row>
    <row r="474" spans="1:19" ht="31.5" customHeight="1" x14ac:dyDescent="0.2">
      <c r="A474" s="81">
        <v>472</v>
      </c>
      <c r="B474" s="81" t="s">
        <v>19</v>
      </c>
      <c r="C474" s="82" t="s">
        <v>58</v>
      </c>
      <c r="D474" s="368"/>
      <c r="E474" s="291" t="s">
        <v>19</v>
      </c>
      <c r="F474" s="292" t="s">
        <v>275</v>
      </c>
      <c r="G474" s="292" t="s">
        <v>769</v>
      </c>
      <c r="H474" s="29" t="str">
        <f t="shared" si="14"/>
        <v>重庆-昌都市</v>
      </c>
      <c r="I474" s="278" t="s">
        <v>54</v>
      </c>
      <c r="J474" s="289" t="s">
        <v>273</v>
      </c>
      <c r="K474" s="107">
        <v>150</v>
      </c>
      <c r="L474" s="293">
        <v>7</v>
      </c>
      <c r="M474" s="81" t="s">
        <v>56</v>
      </c>
      <c r="N474" s="81" t="s">
        <v>56</v>
      </c>
      <c r="O474" s="250">
        <v>0</v>
      </c>
      <c r="P474" s="93">
        <v>60</v>
      </c>
      <c r="Q474" s="368" t="s">
        <v>947</v>
      </c>
      <c r="R474" s="325"/>
      <c r="S474" s="302" t="s">
        <v>766</v>
      </c>
    </row>
    <row r="475" spans="1:19" ht="31.5" customHeight="1" x14ac:dyDescent="0.2">
      <c r="A475" s="81">
        <v>473</v>
      </c>
      <c r="B475" s="81" t="s">
        <v>19</v>
      </c>
      <c r="C475" s="82" t="s">
        <v>52</v>
      </c>
      <c r="D475" s="368">
        <v>4</v>
      </c>
      <c r="E475" s="271" t="s">
        <v>19</v>
      </c>
      <c r="F475" s="288" t="s">
        <v>75</v>
      </c>
      <c r="G475" s="288" t="s">
        <v>277</v>
      </c>
      <c r="H475" s="29" t="str">
        <f t="shared" si="14"/>
        <v>重庆-西安（含电商仓）</v>
      </c>
      <c r="I475" s="275" t="s">
        <v>54</v>
      </c>
      <c r="J475" s="289" t="s">
        <v>273</v>
      </c>
      <c r="K475" s="104">
        <v>80</v>
      </c>
      <c r="L475" s="290">
        <v>2</v>
      </c>
      <c r="M475" s="81" t="s">
        <v>56</v>
      </c>
      <c r="N475" s="81" t="s">
        <v>56</v>
      </c>
      <c r="O475" s="250">
        <v>216</v>
      </c>
      <c r="P475" s="93">
        <v>300</v>
      </c>
      <c r="Q475" s="368" t="s">
        <v>947</v>
      </c>
      <c r="R475" s="325">
        <v>12</v>
      </c>
      <c r="S475" s="302"/>
    </row>
    <row r="476" spans="1:19" ht="31.5" customHeight="1" x14ac:dyDescent="0.2">
      <c r="A476" s="81">
        <v>474</v>
      </c>
      <c r="B476" s="81" t="s">
        <v>19</v>
      </c>
      <c r="C476" s="82" t="s">
        <v>52</v>
      </c>
      <c r="D476" s="368"/>
      <c r="E476" s="271" t="s">
        <v>19</v>
      </c>
      <c r="F476" s="288" t="s">
        <v>75</v>
      </c>
      <c r="G476" s="288" t="s">
        <v>301</v>
      </c>
      <c r="H476" s="29" t="str">
        <f t="shared" si="14"/>
        <v>重庆-兰州</v>
      </c>
      <c r="I476" s="275" t="s">
        <v>54</v>
      </c>
      <c r="J476" s="289" t="s">
        <v>273</v>
      </c>
      <c r="K476" s="104">
        <v>80</v>
      </c>
      <c r="L476" s="290">
        <v>3</v>
      </c>
      <c r="M476" s="81" t="s">
        <v>56</v>
      </c>
      <c r="N476" s="81" t="s">
        <v>56</v>
      </c>
      <c r="O476" s="250">
        <v>80</v>
      </c>
      <c r="P476" s="93">
        <v>150</v>
      </c>
      <c r="Q476" s="368" t="s">
        <v>947</v>
      </c>
      <c r="R476" s="325"/>
      <c r="S476" s="302"/>
    </row>
    <row r="477" spans="1:19" ht="31.5" customHeight="1" x14ac:dyDescent="0.2">
      <c r="A477" s="81">
        <v>475</v>
      </c>
      <c r="B477" s="81" t="s">
        <v>19</v>
      </c>
      <c r="C477" s="82" t="s">
        <v>52</v>
      </c>
      <c r="D477" s="368"/>
      <c r="E477" s="271" t="s">
        <v>19</v>
      </c>
      <c r="F477" s="288" t="s">
        <v>75</v>
      </c>
      <c r="G477" s="288" t="s">
        <v>302</v>
      </c>
      <c r="H477" s="29" t="str">
        <f t="shared" si="14"/>
        <v>重庆-银川</v>
      </c>
      <c r="I477" s="275" t="s">
        <v>54</v>
      </c>
      <c r="J477" s="289" t="s">
        <v>273</v>
      </c>
      <c r="K477" s="104">
        <v>80</v>
      </c>
      <c r="L477" s="290">
        <v>3</v>
      </c>
      <c r="M477" s="81" t="s">
        <v>56</v>
      </c>
      <c r="N477" s="81" t="s">
        <v>56</v>
      </c>
      <c r="O477" s="250">
        <v>12.7191666666667</v>
      </c>
      <c r="P477" s="93">
        <v>0</v>
      </c>
      <c r="Q477" s="368" t="s">
        <v>947</v>
      </c>
      <c r="R477" s="325"/>
      <c r="S477" s="302" t="s">
        <v>768</v>
      </c>
    </row>
    <row r="478" spans="1:19" ht="31.5" customHeight="1" x14ac:dyDescent="0.2">
      <c r="A478" s="81">
        <v>476</v>
      </c>
      <c r="B478" s="81" t="s">
        <v>19</v>
      </c>
      <c r="C478" s="82" t="s">
        <v>58</v>
      </c>
      <c r="D478" s="368"/>
      <c r="E478" s="271" t="s">
        <v>19</v>
      </c>
      <c r="F478" s="288" t="s">
        <v>75</v>
      </c>
      <c r="G478" s="288" t="s">
        <v>770</v>
      </c>
      <c r="H478" s="29" t="str">
        <f t="shared" si="14"/>
        <v>重庆-咸阳电商客户</v>
      </c>
      <c r="I478" s="275" t="s">
        <v>54</v>
      </c>
      <c r="J478" s="289" t="s">
        <v>273</v>
      </c>
      <c r="K478" s="104">
        <v>60</v>
      </c>
      <c r="L478" s="290">
        <v>2</v>
      </c>
      <c r="M478" s="81" t="s">
        <v>56</v>
      </c>
      <c r="N478" s="81" t="s">
        <v>56</v>
      </c>
      <c r="O478" s="250">
        <v>2834.7914999999998</v>
      </c>
      <c r="P478" s="93">
        <v>1800</v>
      </c>
      <c r="Q478" s="368" t="s">
        <v>947</v>
      </c>
      <c r="R478" s="325"/>
      <c r="S478" s="302" t="s">
        <v>771</v>
      </c>
    </row>
    <row r="479" spans="1:19" ht="31.5" customHeight="1" x14ac:dyDescent="0.2">
      <c r="A479" s="81">
        <v>477</v>
      </c>
      <c r="B479" s="81" t="s">
        <v>19</v>
      </c>
      <c r="C479" s="82" t="s">
        <v>58</v>
      </c>
      <c r="D479" s="368"/>
      <c r="E479" s="271" t="s">
        <v>19</v>
      </c>
      <c r="F479" s="288" t="s">
        <v>75</v>
      </c>
      <c r="G479" s="288" t="s">
        <v>772</v>
      </c>
      <c r="H479" s="29" t="str">
        <f t="shared" si="14"/>
        <v>重庆-西安电商客户</v>
      </c>
      <c r="I479" s="275" t="s">
        <v>54</v>
      </c>
      <c r="J479" s="289" t="s">
        <v>273</v>
      </c>
      <c r="K479" s="104">
        <v>60</v>
      </c>
      <c r="L479" s="290">
        <v>3</v>
      </c>
      <c r="M479" s="81" t="s">
        <v>56</v>
      </c>
      <c r="N479" s="81" t="s">
        <v>56</v>
      </c>
      <c r="O479" s="250">
        <v>158.48791666666699</v>
      </c>
      <c r="P479" s="93">
        <v>300</v>
      </c>
      <c r="Q479" s="368" t="s">
        <v>947</v>
      </c>
      <c r="R479" s="325"/>
      <c r="S479" s="302"/>
    </row>
    <row r="480" spans="1:19" ht="31.5" customHeight="1" x14ac:dyDescent="0.2">
      <c r="A480" s="81">
        <v>478</v>
      </c>
      <c r="B480" s="81" t="s">
        <v>19</v>
      </c>
      <c r="C480" s="82" t="s">
        <v>58</v>
      </c>
      <c r="D480" s="271">
        <v>5</v>
      </c>
      <c r="E480" s="271" t="s">
        <v>278</v>
      </c>
      <c r="F480" s="288" t="s">
        <v>75</v>
      </c>
      <c r="G480" s="288" t="s">
        <v>279</v>
      </c>
      <c r="H480" s="29" t="str">
        <f>E480&amp;"-"&amp;G480</f>
        <v>重庆委外厂（什邡）-西安/咸阳</v>
      </c>
      <c r="I480" s="275" t="s">
        <v>54</v>
      </c>
      <c r="J480" s="289" t="s">
        <v>273</v>
      </c>
      <c r="K480" s="104">
        <v>150</v>
      </c>
      <c r="L480" s="290">
        <v>2</v>
      </c>
      <c r="M480" s="81" t="s">
        <v>56</v>
      </c>
      <c r="N480" s="81" t="s">
        <v>56</v>
      </c>
      <c r="O480" s="250">
        <v>177</v>
      </c>
      <c r="P480" s="93">
        <v>300</v>
      </c>
      <c r="Q480" s="271" t="s">
        <v>947</v>
      </c>
      <c r="R480" s="86">
        <v>5</v>
      </c>
      <c r="S480" s="302" t="s">
        <v>280</v>
      </c>
    </row>
    <row r="481" spans="1:19" ht="31.5" customHeight="1" x14ac:dyDescent="0.2">
      <c r="A481" s="81">
        <v>479</v>
      </c>
      <c r="B481" s="81" t="s">
        <v>19</v>
      </c>
      <c r="C481" s="82" t="s">
        <v>224</v>
      </c>
      <c r="D481" s="368">
        <v>6</v>
      </c>
      <c r="E481" s="271" t="s">
        <v>281</v>
      </c>
      <c r="F481" s="288" t="s">
        <v>282</v>
      </c>
      <c r="G481" s="288" t="s">
        <v>283</v>
      </c>
      <c r="H481" s="29" t="str">
        <f>E481&amp;"-"&amp;G481</f>
        <v>常熟港-重庆（4月1日-9月30日）</v>
      </c>
      <c r="I481" s="275" t="s">
        <v>177</v>
      </c>
      <c r="J481" s="104" t="s">
        <v>284</v>
      </c>
      <c r="K481" s="104">
        <v>1000</v>
      </c>
      <c r="L481" s="290">
        <v>28</v>
      </c>
      <c r="M481" s="81" t="s">
        <v>56</v>
      </c>
      <c r="N481" s="81" t="s">
        <v>56</v>
      </c>
      <c r="O481" s="33">
        <v>1243</v>
      </c>
      <c r="P481" s="93">
        <v>3500</v>
      </c>
      <c r="Q481" s="368" t="s">
        <v>947</v>
      </c>
      <c r="R481" s="325">
        <v>45</v>
      </c>
      <c r="S481" s="341" t="s">
        <v>982</v>
      </c>
    </row>
    <row r="482" spans="1:19" ht="31.5" customHeight="1" x14ac:dyDescent="0.2">
      <c r="A482" s="81">
        <v>480</v>
      </c>
      <c r="B482" s="81" t="s">
        <v>19</v>
      </c>
      <c r="C482" s="82" t="s">
        <v>224</v>
      </c>
      <c r="D482" s="368"/>
      <c r="E482" s="271" t="s">
        <v>281</v>
      </c>
      <c r="F482" s="288" t="s">
        <v>282</v>
      </c>
      <c r="G482" s="288" t="s">
        <v>285</v>
      </c>
      <c r="H482" s="29" t="str">
        <f>E482&amp;"-"&amp;G482</f>
        <v>常熟港-重庆（10月1日-3月31日）</v>
      </c>
      <c r="I482" s="275" t="s">
        <v>177</v>
      </c>
      <c r="J482" s="104" t="s">
        <v>284</v>
      </c>
      <c r="K482" s="104">
        <v>1000</v>
      </c>
      <c r="L482" s="290">
        <v>45</v>
      </c>
      <c r="M482" s="81" t="s">
        <v>56</v>
      </c>
      <c r="N482" s="81" t="s">
        <v>56</v>
      </c>
      <c r="O482" s="33">
        <v>1410</v>
      </c>
      <c r="P482" s="93">
        <v>3000</v>
      </c>
      <c r="Q482" s="368" t="s">
        <v>947</v>
      </c>
      <c r="R482" s="325"/>
      <c r="S482" s="341"/>
    </row>
    <row r="483" spans="1:19" ht="31.5" customHeight="1" x14ac:dyDescent="0.2">
      <c r="A483" s="81">
        <v>481</v>
      </c>
      <c r="B483" s="81" t="s">
        <v>19</v>
      </c>
      <c r="C483" s="82" t="s">
        <v>224</v>
      </c>
      <c r="D483" s="368">
        <v>7</v>
      </c>
      <c r="E483" s="288" t="s">
        <v>286</v>
      </c>
      <c r="F483" s="288" t="s">
        <v>282</v>
      </c>
      <c r="G483" s="288" t="s">
        <v>283</v>
      </c>
      <c r="H483" s="29" t="str">
        <f>E483&amp;"-"&amp;G483</f>
        <v>上海港-重庆（4月1日-9月30日）</v>
      </c>
      <c r="I483" s="275" t="s">
        <v>177</v>
      </c>
      <c r="J483" s="104" t="s">
        <v>284</v>
      </c>
      <c r="K483" s="104">
        <v>1000</v>
      </c>
      <c r="L483" s="290">
        <v>38</v>
      </c>
      <c r="M483" s="81" t="s">
        <v>56</v>
      </c>
      <c r="N483" s="81" t="s">
        <v>56</v>
      </c>
      <c r="O483" s="33">
        <v>1138</v>
      </c>
      <c r="P483" s="93">
        <v>1500</v>
      </c>
      <c r="Q483" s="368" t="s">
        <v>947</v>
      </c>
      <c r="R483" s="325">
        <v>33</v>
      </c>
      <c r="S483" s="341" t="s">
        <v>983</v>
      </c>
    </row>
    <row r="484" spans="1:19" ht="31.5" customHeight="1" x14ac:dyDescent="0.2">
      <c r="A484" s="81">
        <v>482</v>
      </c>
      <c r="B484" s="81" t="s">
        <v>19</v>
      </c>
      <c r="C484" s="82" t="s">
        <v>224</v>
      </c>
      <c r="D484" s="368"/>
      <c r="E484" s="288" t="s">
        <v>286</v>
      </c>
      <c r="F484" s="288" t="s">
        <v>282</v>
      </c>
      <c r="G484" s="288" t="s">
        <v>285</v>
      </c>
      <c r="H484" s="29" t="str">
        <f>E484&amp;"-"&amp;G484</f>
        <v>上海港-重庆（10月1日-3月31日）</v>
      </c>
      <c r="I484" s="275" t="s">
        <v>177</v>
      </c>
      <c r="J484" s="104" t="s">
        <v>284</v>
      </c>
      <c r="K484" s="104">
        <v>1000</v>
      </c>
      <c r="L484" s="290">
        <v>50</v>
      </c>
      <c r="M484" s="81" t="s">
        <v>56</v>
      </c>
      <c r="N484" s="81" t="s">
        <v>56</v>
      </c>
      <c r="O484" s="33">
        <v>1013</v>
      </c>
      <c r="P484" s="93">
        <v>1000</v>
      </c>
      <c r="Q484" s="368" t="s">
        <v>947</v>
      </c>
      <c r="R484" s="325"/>
      <c r="S484" s="341"/>
    </row>
    <row r="485" spans="1:19" ht="31.5" customHeight="1" x14ac:dyDescent="0.2">
      <c r="A485" s="81">
        <v>483</v>
      </c>
      <c r="B485" s="77" t="s">
        <v>21</v>
      </c>
      <c r="C485" s="81" t="s">
        <v>287</v>
      </c>
      <c r="D485" s="356">
        <v>1</v>
      </c>
      <c r="E485" s="77" t="s">
        <v>252</v>
      </c>
      <c r="F485" s="363" t="s">
        <v>288</v>
      </c>
      <c r="G485" s="109" t="s">
        <v>289</v>
      </c>
      <c r="H485" s="29" t="str">
        <f t="shared" ref="H485:H503" si="15">E485&amp;"-"&amp;G485</f>
        <v>成都-云南（含电商分销商）</v>
      </c>
      <c r="I485" s="20" t="s">
        <v>54</v>
      </c>
      <c r="J485" s="20" t="s">
        <v>55</v>
      </c>
      <c r="K485" s="92">
        <v>55</v>
      </c>
      <c r="L485" s="77">
        <v>2</v>
      </c>
      <c r="M485" s="248" t="s">
        <v>56</v>
      </c>
      <c r="N485" s="248" t="s">
        <v>56</v>
      </c>
      <c r="O485" s="248">
        <v>1398</v>
      </c>
      <c r="P485" s="248">
        <v>1500</v>
      </c>
      <c r="Q485" s="356" t="s">
        <v>947</v>
      </c>
      <c r="R485" s="367">
        <v>10</v>
      </c>
      <c r="S485" s="308" t="s">
        <v>290</v>
      </c>
    </row>
    <row r="486" spans="1:19" ht="31.5" customHeight="1" x14ac:dyDescent="0.2">
      <c r="A486" s="81">
        <v>484</v>
      </c>
      <c r="B486" s="77" t="s">
        <v>21</v>
      </c>
      <c r="C486" s="81" t="s">
        <v>287</v>
      </c>
      <c r="D486" s="356"/>
      <c r="E486" s="77" t="s">
        <v>252</v>
      </c>
      <c r="F486" s="363"/>
      <c r="G486" s="109" t="s">
        <v>274</v>
      </c>
      <c r="H486" s="29" t="str">
        <f t="shared" si="15"/>
        <v>成都-贵阳</v>
      </c>
      <c r="I486" s="20" t="s">
        <v>54</v>
      </c>
      <c r="J486" s="20" t="s">
        <v>55</v>
      </c>
      <c r="K486" s="77">
        <v>55</v>
      </c>
      <c r="L486" s="77">
        <v>2</v>
      </c>
      <c r="M486" s="248" t="s">
        <v>56</v>
      </c>
      <c r="N486" s="248" t="s">
        <v>56</v>
      </c>
      <c r="O486" s="248">
        <v>1201</v>
      </c>
      <c r="P486" s="248">
        <v>1300</v>
      </c>
      <c r="Q486" s="356" t="s">
        <v>947</v>
      </c>
      <c r="R486" s="367"/>
      <c r="S486" s="308"/>
    </row>
    <row r="487" spans="1:19" ht="31.5" customHeight="1" x14ac:dyDescent="0.2">
      <c r="A487" s="81">
        <v>485</v>
      </c>
      <c r="B487" s="77" t="s">
        <v>21</v>
      </c>
      <c r="C487" s="81" t="s">
        <v>287</v>
      </c>
      <c r="D487" s="356"/>
      <c r="E487" s="77" t="s">
        <v>252</v>
      </c>
      <c r="F487" s="363"/>
      <c r="G487" s="109" t="s">
        <v>235</v>
      </c>
      <c r="H487" s="29" t="str">
        <f t="shared" si="15"/>
        <v>成都-南宁</v>
      </c>
      <c r="I487" s="20" t="s">
        <v>54</v>
      </c>
      <c r="J487" s="20" t="s">
        <v>55</v>
      </c>
      <c r="K487" s="77">
        <v>55</v>
      </c>
      <c r="L487" s="77">
        <v>3</v>
      </c>
      <c r="M487" s="248" t="s">
        <v>56</v>
      </c>
      <c r="N487" s="248" t="s">
        <v>56</v>
      </c>
      <c r="O487" s="248">
        <v>198</v>
      </c>
      <c r="P487" s="248">
        <v>300</v>
      </c>
      <c r="Q487" s="356" t="s">
        <v>947</v>
      </c>
      <c r="R487" s="367"/>
      <c r="S487" s="88"/>
    </row>
    <row r="488" spans="1:19" ht="31.5" customHeight="1" x14ac:dyDescent="0.2">
      <c r="A488" s="81">
        <v>486</v>
      </c>
      <c r="B488" s="77" t="s">
        <v>21</v>
      </c>
      <c r="C488" s="81" t="s">
        <v>287</v>
      </c>
      <c r="D488" s="81">
        <v>2</v>
      </c>
      <c r="E488" s="77" t="s">
        <v>252</v>
      </c>
      <c r="F488" s="51" t="s">
        <v>19</v>
      </c>
      <c r="G488" s="109" t="s">
        <v>291</v>
      </c>
      <c r="H488" s="29" t="str">
        <f t="shared" si="15"/>
        <v>成都-重庆（含电商仓）</v>
      </c>
      <c r="I488" s="20" t="s">
        <v>54</v>
      </c>
      <c r="J488" s="20" t="s">
        <v>55</v>
      </c>
      <c r="K488" s="77">
        <v>55</v>
      </c>
      <c r="L488" s="77">
        <v>1</v>
      </c>
      <c r="M488" s="248" t="s">
        <v>56</v>
      </c>
      <c r="N488" s="248" t="s">
        <v>56</v>
      </c>
      <c r="O488" s="248">
        <v>1522</v>
      </c>
      <c r="P488" s="248">
        <v>1500</v>
      </c>
      <c r="Q488" s="81" t="s">
        <v>947</v>
      </c>
      <c r="R488" s="76">
        <v>2</v>
      </c>
      <c r="S488" s="308" t="s">
        <v>292</v>
      </c>
    </row>
    <row r="489" spans="1:19" ht="31.5" customHeight="1" x14ac:dyDescent="0.2">
      <c r="A489" s="81">
        <v>487</v>
      </c>
      <c r="B489" s="77" t="s">
        <v>21</v>
      </c>
      <c r="C489" s="81" t="s">
        <v>287</v>
      </c>
      <c r="D489" s="356">
        <v>3</v>
      </c>
      <c r="E489" s="77" t="s">
        <v>252</v>
      </c>
      <c r="F489" s="363" t="s">
        <v>75</v>
      </c>
      <c r="G489" s="109" t="s">
        <v>293</v>
      </c>
      <c r="H489" s="29" t="str">
        <f t="shared" si="15"/>
        <v>成都-西安（含B2C、电商仓+分销商）</v>
      </c>
      <c r="I489" s="20" t="s">
        <v>54</v>
      </c>
      <c r="J489" s="20" t="s">
        <v>55</v>
      </c>
      <c r="K489" s="77">
        <v>55</v>
      </c>
      <c r="L489" s="77">
        <v>1</v>
      </c>
      <c r="M489" s="248" t="s">
        <v>56</v>
      </c>
      <c r="N489" s="248" t="s">
        <v>56</v>
      </c>
      <c r="O489" s="248">
        <v>529</v>
      </c>
      <c r="P489" s="248">
        <v>500</v>
      </c>
      <c r="Q489" s="356" t="s">
        <v>947</v>
      </c>
      <c r="R489" s="367">
        <v>2</v>
      </c>
      <c r="S489" s="113" t="s">
        <v>294</v>
      </c>
    </row>
    <row r="490" spans="1:19" ht="31.5" customHeight="1" x14ac:dyDescent="0.2">
      <c r="A490" s="81">
        <v>488</v>
      </c>
      <c r="B490" s="77" t="s">
        <v>21</v>
      </c>
      <c r="C490" s="81" t="s">
        <v>287</v>
      </c>
      <c r="D490" s="356"/>
      <c r="E490" s="77" t="s">
        <v>252</v>
      </c>
      <c r="F490" s="363"/>
      <c r="G490" s="109" t="s">
        <v>773</v>
      </c>
      <c r="H490" s="29" t="str">
        <f t="shared" si="15"/>
        <v>成都-昌吉（含电商RDC）</v>
      </c>
      <c r="I490" s="20" t="s">
        <v>54</v>
      </c>
      <c r="J490" s="20" t="s">
        <v>55</v>
      </c>
      <c r="K490" s="77">
        <v>55</v>
      </c>
      <c r="L490" s="77">
        <v>6</v>
      </c>
      <c r="M490" s="248" t="s">
        <v>56</v>
      </c>
      <c r="N490" s="248" t="s">
        <v>56</v>
      </c>
      <c r="O490" s="248">
        <v>46</v>
      </c>
      <c r="P490" s="248">
        <v>40</v>
      </c>
      <c r="Q490" s="356" t="s">
        <v>947</v>
      </c>
      <c r="R490" s="367"/>
      <c r="S490" s="88"/>
    </row>
    <row r="491" spans="1:19" ht="31.5" customHeight="1" x14ac:dyDescent="0.2">
      <c r="A491" s="81">
        <v>489</v>
      </c>
      <c r="B491" s="77" t="s">
        <v>21</v>
      </c>
      <c r="C491" s="81" t="s">
        <v>287</v>
      </c>
      <c r="D491" s="356"/>
      <c r="E491" s="77" t="s">
        <v>252</v>
      </c>
      <c r="F491" s="363"/>
      <c r="G491" s="109" t="s">
        <v>302</v>
      </c>
      <c r="H491" s="29" t="str">
        <f t="shared" si="15"/>
        <v>成都-银川</v>
      </c>
      <c r="I491" s="20" t="s">
        <v>54</v>
      </c>
      <c r="J491" s="20" t="s">
        <v>55</v>
      </c>
      <c r="K491" s="77">
        <v>55</v>
      </c>
      <c r="L491" s="77">
        <v>3</v>
      </c>
      <c r="M491" s="248" t="s">
        <v>56</v>
      </c>
      <c r="N491" s="248" t="s">
        <v>56</v>
      </c>
      <c r="O491" s="248">
        <v>50</v>
      </c>
      <c r="P491" s="248">
        <v>30</v>
      </c>
      <c r="Q491" s="356" t="s">
        <v>947</v>
      </c>
      <c r="R491" s="367"/>
      <c r="S491" s="88"/>
    </row>
    <row r="492" spans="1:19" ht="31.5" customHeight="1" x14ac:dyDescent="0.2">
      <c r="A492" s="81">
        <v>490</v>
      </c>
      <c r="B492" s="77" t="s">
        <v>21</v>
      </c>
      <c r="C492" s="81" t="s">
        <v>287</v>
      </c>
      <c r="D492" s="356"/>
      <c r="E492" s="77" t="s">
        <v>252</v>
      </c>
      <c r="F492" s="363"/>
      <c r="G492" s="109" t="s">
        <v>301</v>
      </c>
      <c r="H492" s="29" t="str">
        <f t="shared" si="15"/>
        <v>成都-兰州</v>
      </c>
      <c r="I492" s="20" t="s">
        <v>54</v>
      </c>
      <c r="J492" s="20" t="s">
        <v>55</v>
      </c>
      <c r="K492" s="77">
        <v>55</v>
      </c>
      <c r="L492" s="77">
        <v>2</v>
      </c>
      <c r="M492" s="248" t="s">
        <v>56</v>
      </c>
      <c r="N492" s="248" t="s">
        <v>56</v>
      </c>
      <c r="O492" s="248">
        <v>150</v>
      </c>
      <c r="P492" s="248">
        <v>50</v>
      </c>
      <c r="Q492" s="356" t="s">
        <v>947</v>
      </c>
      <c r="R492" s="367"/>
      <c r="S492" s="88"/>
    </row>
    <row r="493" spans="1:19" ht="31.5" customHeight="1" x14ac:dyDescent="0.2">
      <c r="A493" s="81">
        <v>491</v>
      </c>
      <c r="B493" s="77" t="s">
        <v>21</v>
      </c>
      <c r="C493" s="77" t="s">
        <v>287</v>
      </c>
      <c r="D493" s="362">
        <v>4</v>
      </c>
      <c r="E493" s="51" t="s">
        <v>252</v>
      </c>
      <c r="F493" s="363" t="s">
        <v>276</v>
      </c>
      <c r="G493" s="109" t="s">
        <v>276</v>
      </c>
      <c r="H493" s="29" t="str">
        <f t="shared" si="15"/>
        <v>成都-拉萨</v>
      </c>
      <c r="I493" s="77" t="s">
        <v>54</v>
      </c>
      <c r="J493" s="20" t="s">
        <v>55</v>
      </c>
      <c r="K493" s="109">
        <v>55</v>
      </c>
      <c r="L493" s="77">
        <v>6</v>
      </c>
      <c r="M493" s="77" t="s">
        <v>56</v>
      </c>
      <c r="N493" s="77" t="s">
        <v>56</v>
      </c>
      <c r="O493" s="248">
        <v>405</v>
      </c>
      <c r="P493" s="248">
        <v>500</v>
      </c>
      <c r="Q493" s="362" t="s">
        <v>947</v>
      </c>
      <c r="R493" s="325">
        <v>10</v>
      </c>
      <c r="S493" s="88" t="s">
        <v>295</v>
      </c>
    </row>
    <row r="494" spans="1:19" ht="31.5" customHeight="1" x14ac:dyDescent="0.2">
      <c r="A494" s="81">
        <v>492</v>
      </c>
      <c r="B494" s="77" t="s">
        <v>21</v>
      </c>
      <c r="C494" s="77" t="s">
        <v>287</v>
      </c>
      <c r="D494" s="362"/>
      <c r="E494" s="51" t="s">
        <v>252</v>
      </c>
      <c r="F494" s="363"/>
      <c r="G494" s="109" t="s">
        <v>763</v>
      </c>
      <c r="H494" s="29" t="str">
        <f t="shared" si="15"/>
        <v>成都-日喀则</v>
      </c>
      <c r="I494" s="77" t="s">
        <v>54</v>
      </c>
      <c r="J494" s="20" t="s">
        <v>55</v>
      </c>
      <c r="K494" s="109">
        <v>55</v>
      </c>
      <c r="L494" s="77">
        <v>8</v>
      </c>
      <c r="M494" s="77" t="s">
        <v>56</v>
      </c>
      <c r="N494" s="77" t="s">
        <v>56</v>
      </c>
      <c r="O494" s="248">
        <v>195</v>
      </c>
      <c r="P494" s="248">
        <v>220</v>
      </c>
      <c r="Q494" s="362" t="s">
        <v>947</v>
      </c>
      <c r="R494" s="325"/>
      <c r="S494" s="343"/>
    </row>
    <row r="495" spans="1:19" ht="31.5" customHeight="1" x14ac:dyDescent="0.2">
      <c r="A495" s="81">
        <v>493</v>
      </c>
      <c r="B495" s="77" t="s">
        <v>21</v>
      </c>
      <c r="C495" s="81" t="s">
        <v>287</v>
      </c>
      <c r="D495" s="362"/>
      <c r="E495" s="77" t="s">
        <v>252</v>
      </c>
      <c r="F495" s="363"/>
      <c r="G495" s="109" t="s">
        <v>774</v>
      </c>
      <c r="H495" s="29" t="str">
        <f t="shared" si="15"/>
        <v>成都-昌都</v>
      </c>
      <c r="I495" s="109" t="s">
        <v>54</v>
      </c>
      <c r="J495" s="20" t="s">
        <v>55</v>
      </c>
      <c r="K495" s="109">
        <v>55</v>
      </c>
      <c r="L495" s="109">
        <v>8</v>
      </c>
      <c r="M495" s="109" t="s">
        <v>56</v>
      </c>
      <c r="N495" s="109" t="s">
        <v>56</v>
      </c>
      <c r="O495" s="248">
        <v>50</v>
      </c>
      <c r="P495" s="248">
        <v>60</v>
      </c>
      <c r="Q495" s="362" t="s">
        <v>947</v>
      </c>
      <c r="R495" s="325"/>
      <c r="S495" s="343"/>
    </row>
    <row r="496" spans="1:19" ht="31.5" customHeight="1" x14ac:dyDescent="0.2">
      <c r="A496" s="81">
        <v>494</v>
      </c>
      <c r="B496" s="77" t="s">
        <v>21</v>
      </c>
      <c r="C496" s="81" t="s">
        <v>287</v>
      </c>
      <c r="D496" s="362"/>
      <c r="E496" s="77" t="s">
        <v>252</v>
      </c>
      <c r="F496" s="363"/>
      <c r="G496" s="109" t="s">
        <v>775</v>
      </c>
      <c r="H496" s="29" t="str">
        <f t="shared" si="15"/>
        <v>成都-林芝</v>
      </c>
      <c r="I496" s="109" t="s">
        <v>54</v>
      </c>
      <c r="J496" s="20" t="s">
        <v>55</v>
      </c>
      <c r="K496" s="109">
        <v>55</v>
      </c>
      <c r="L496" s="109">
        <v>8</v>
      </c>
      <c r="M496" s="109" t="s">
        <v>56</v>
      </c>
      <c r="N496" s="109" t="s">
        <v>56</v>
      </c>
      <c r="O496" s="248">
        <v>88</v>
      </c>
      <c r="P496" s="248">
        <v>120</v>
      </c>
      <c r="Q496" s="362" t="s">
        <v>947</v>
      </c>
      <c r="R496" s="325"/>
      <c r="S496" s="343"/>
    </row>
    <row r="497" spans="1:19" ht="31.5" customHeight="1" x14ac:dyDescent="0.2">
      <c r="A497" s="81">
        <v>495</v>
      </c>
      <c r="B497" s="77" t="s">
        <v>21</v>
      </c>
      <c r="C497" s="81" t="s">
        <v>287</v>
      </c>
      <c r="D497" s="362"/>
      <c r="E497" s="77" t="s">
        <v>252</v>
      </c>
      <c r="F497" s="363"/>
      <c r="G497" s="109" t="s">
        <v>776</v>
      </c>
      <c r="H497" s="29" t="str">
        <f t="shared" si="15"/>
        <v>成都-山南</v>
      </c>
      <c r="I497" s="109" t="s">
        <v>54</v>
      </c>
      <c r="J497" s="20" t="s">
        <v>55</v>
      </c>
      <c r="K497" s="109">
        <v>55</v>
      </c>
      <c r="L497" s="109">
        <v>8</v>
      </c>
      <c r="M497" s="109" t="s">
        <v>56</v>
      </c>
      <c r="N497" s="109" t="s">
        <v>56</v>
      </c>
      <c r="O497" s="248">
        <v>131</v>
      </c>
      <c r="P497" s="248">
        <v>80</v>
      </c>
      <c r="Q497" s="362" t="s">
        <v>947</v>
      </c>
      <c r="R497" s="325"/>
      <c r="S497" s="343"/>
    </row>
    <row r="498" spans="1:19" ht="31.5" customHeight="1" x14ac:dyDescent="0.2">
      <c r="A498" s="81">
        <v>496</v>
      </c>
      <c r="B498" s="77" t="s">
        <v>21</v>
      </c>
      <c r="C498" s="109" t="s">
        <v>287</v>
      </c>
      <c r="D498" s="364">
        <v>5</v>
      </c>
      <c r="E498" s="109" t="s">
        <v>252</v>
      </c>
      <c r="F498" s="364" t="s">
        <v>297</v>
      </c>
      <c r="G498" s="109" t="s">
        <v>298</v>
      </c>
      <c r="H498" s="29" t="str">
        <f t="shared" si="15"/>
        <v>成都-成都电商猫超平台</v>
      </c>
      <c r="I498" s="109" t="s">
        <v>54</v>
      </c>
      <c r="J498" s="20" t="s">
        <v>55</v>
      </c>
      <c r="K498" s="92">
        <v>0.1</v>
      </c>
      <c r="L498" s="109">
        <v>1</v>
      </c>
      <c r="M498" s="109" t="s">
        <v>81</v>
      </c>
      <c r="N498" s="109" t="s">
        <v>81</v>
      </c>
      <c r="O498" s="248">
        <v>3163</v>
      </c>
      <c r="P498" s="248">
        <v>4600</v>
      </c>
      <c r="Q498" s="364" t="s">
        <v>947</v>
      </c>
      <c r="R498" s="325">
        <v>10</v>
      </c>
      <c r="S498" s="309" t="s">
        <v>777</v>
      </c>
    </row>
    <row r="499" spans="1:19" ht="31.5" customHeight="1" x14ac:dyDescent="0.2">
      <c r="A499" s="81">
        <v>497</v>
      </c>
      <c r="B499" s="77" t="s">
        <v>21</v>
      </c>
      <c r="C499" s="109" t="s">
        <v>287</v>
      </c>
      <c r="D499" s="364"/>
      <c r="E499" s="109" t="s">
        <v>252</v>
      </c>
      <c r="F499" s="364"/>
      <c r="G499" s="109" t="s">
        <v>778</v>
      </c>
      <c r="H499" s="29" t="str">
        <f t="shared" si="15"/>
        <v>成都-成都电商（经销商）客户100公里范围内（含唯品会）</v>
      </c>
      <c r="I499" s="109" t="s">
        <v>54</v>
      </c>
      <c r="J499" s="20" t="s">
        <v>55</v>
      </c>
      <c r="K499" s="92">
        <v>55</v>
      </c>
      <c r="L499" s="109">
        <v>1</v>
      </c>
      <c r="M499" s="109" t="s">
        <v>81</v>
      </c>
      <c r="N499" s="109" t="s">
        <v>81</v>
      </c>
      <c r="O499" s="248">
        <v>295</v>
      </c>
      <c r="P499" s="248">
        <v>500</v>
      </c>
      <c r="Q499" s="364" t="s">
        <v>947</v>
      </c>
      <c r="R499" s="325"/>
      <c r="S499" s="309" t="s">
        <v>779</v>
      </c>
    </row>
    <row r="500" spans="1:19" ht="31.5" customHeight="1" x14ac:dyDescent="0.2">
      <c r="A500" s="81">
        <v>498</v>
      </c>
      <c r="B500" s="77" t="s">
        <v>21</v>
      </c>
      <c r="C500" s="109" t="s">
        <v>287</v>
      </c>
      <c r="D500" s="364"/>
      <c r="E500" s="109" t="s">
        <v>252</v>
      </c>
      <c r="F500" s="364"/>
      <c r="G500" s="109" t="s">
        <v>780</v>
      </c>
      <c r="H500" s="29" t="str">
        <f t="shared" si="15"/>
        <v>成都-成都电商（经销商）客户100-400公里范围内</v>
      </c>
      <c r="I500" s="109" t="s">
        <v>54</v>
      </c>
      <c r="J500" s="20" t="s">
        <v>55</v>
      </c>
      <c r="K500" s="92">
        <v>55</v>
      </c>
      <c r="L500" s="109">
        <v>1</v>
      </c>
      <c r="M500" s="109" t="s">
        <v>81</v>
      </c>
      <c r="N500" s="109" t="s">
        <v>81</v>
      </c>
      <c r="O500" s="248">
        <v>50</v>
      </c>
      <c r="P500" s="248">
        <v>50</v>
      </c>
      <c r="Q500" s="364" t="s">
        <v>947</v>
      </c>
      <c r="R500" s="325"/>
      <c r="S500" s="309" t="s">
        <v>779</v>
      </c>
    </row>
    <row r="501" spans="1:19" ht="31.5" customHeight="1" x14ac:dyDescent="0.2">
      <c r="A501" s="81">
        <v>499</v>
      </c>
      <c r="B501" s="23" t="s">
        <v>21</v>
      </c>
      <c r="C501" s="112" t="s">
        <v>296</v>
      </c>
      <c r="D501" s="365"/>
      <c r="E501" s="112" t="s">
        <v>252</v>
      </c>
      <c r="F501" s="365"/>
      <c r="G501" s="112" t="s">
        <v>781</v>
      </c>
      <c r="H501" s="50" t="str">
        <f t="shared" si="15"/>
        <v>成都-京东协同仓移库</v>
      </c>
      <c r="I501" s="112" t="s">
        <v>54</v>
      </c>
      <c r="J501" s="22" t="s">
        <v>55</v>
      </c>
      <c r="K501" s="96">
        <v>0.1</v>
      </c>
      <c r="L501" s="112">
        <v>1</v>
      </c>
      <c r="M501" s="112" t="s">
        <v>81</v>
      </c>
      <c r="N501" s="112" t="s">
        <v>81</v>
      </c>
      <c r="O501" s="249">
        <v>6376</v>
      </c>
      <c r="P501" s="249">
        <v>6793.5</v>
      </c>
      <c r="Q501" s="365" t="s">
        <v>947</v>
      </c>
      <c r="R501" s="366"/>
      <c r="S501" s="310" t="s">
        <v>973</v>
      </c>
    </row>
    <row r="502" spans="1:19" ht="31.5" customHeight="1" x14ac:dyDescent="0.2">
      <c r="A502" s="81">
        <v>500</v>
      </c>
      <c r="B502" s="77" t="s">
        <v>21</v>
      </c>
      <c r="C502" s="109" t="s">
        <v>296</v>
      </c>
      <c r="D502" s="364"/>
      <c r="E502" s="109" t="s">
        <v>252</v>
      </c>
      <c r="F502" s="364"/>
      <c r="G502" s="92" t="s">
        <v>782</v>
      </c>
      <c r="H502" s="29" t="str">
        <f t="shared" si="15"/>
        <v>成都-3M组装+贴码费用</v>
      </c>
      <c r="I502" s="109" t="s">
        <v>54</v>
      </c>
      <c r="J502" s="20" t="s">
        <v>783</v>
      </c>
      <c r="K502" s="92">
        <v>0.1</v>
      </c>
      <c r="L502" s="109">
        <v>1</v>
      </c>
      <c r="M502" s="109" t="s">
        <v>56</v>
      </c>
      <c r="N502" s="109" t="s">
        <v>56</v>
      </c>
      <c r="O502" s="248">
        <v>2650</v>
      </c>
      <c r="P502" s="248">
        <v>2600</v>
      </c>
      <c r="Q502" s="364" t="s">
        <v>947</v>
      </c>
      <c r="R502" s="325"/>
      <c r="S502" s="311" t="s">
        <v>784</v>
      </c>
    </row>
    <row r="503" spans="1:19" ht="31.5" customHeight="1" x14ac:dyDescent="0.2">
      <c r="A503" s="81">
        <v>501</v>
      </c>
      <c r="B503" s="77" t="s">
        <v>21</v>
      </c>
      <c r="C503" s="109" t="s">
        <v>296</v>
      </c>
      <c r="D503" s="364"/>
      <c r="E503" s="109" t="s">
        <v>252</v>
      </c>
      <c r="F503" s="364"/>
      <c r="G503" s="109" t="s">
        <v>785</v>
      </c>
      <c r="H503" s="29" t="str">
        <f t="shared" si="15"/>
        <v>成都-成都电商仓卸货入库</v>
      </c>
      <c r="I503" s="109" t="s">
        <v>54</v>
      </c>
      <c r="J503" s="20" t="s">
        <v>55</v>
      </c>
      <c r="K503" s="92">
        <v>0.1</v>
      </c>
      <c r="L503" s="109">
        <v>1</v>
      </c>
      <c r="M503" s="109" t="s">
        <v>56</v>
      </c>
      <c r="N503" s="109" t="s">
        <v>81</v>
      </c>
      <c r="O503" s="248">
        <v>10241</v>
      </c>
      <c r="P503" s="248">
        <v>13455</v>
      </c>
      <c r="Q503" s="364" t="s">
        <v>947</v>
      </c>
      <c r="R503" s="325"/>
      <c r="S503" s="309" t="s">
        <v>974</v>
      </c>
    </row>
    <row r="504" spans="1:19" ht="31.5" customHeight="1" x14ac:dyDescent="0.2">
      <c r="A504" s="81">
        <v>502</v>
      </c>
      <c r="B504" s="81" t="s">
        <v>23</v>
      </c>
      <c r="C504" s="81" t="s">
        <v>52</v>
      </c>
      <c r="D504" s="81">
        <v>1</v>
      </c>
      <c r="E504" s="81" t="s">
        <v>300</v>
      </c>
      <c r="F504" s="75" t="s">
        <v>301</v>
      </c>
      <c r="G504" s="75" t="s">
        <v>301</v>
      </c>
      <c r="H504" s="29" t="str">
        <f t="shared" ref="H504:H548" si="16">E504&amp;"-"&amp;G504</f>
        <v>三原-兰州</v>
      </c>
      <c r="I504" s="29" t="s">
        <v>54</v>
      </c>
      <c r="J504" s="29" t="s">
        <v>55</v>
      </c>
      <c r="K504" s="81">
        <v>120</v>
      </c>
      <c r="L504" s="81">
        <v>5</v>
      </c>
      <c r="M504" s="81" t="s">
        <v>56</v>
      </c>
      <c r="N504" s="81" t="s">
        <v>56</v>
      </c>
      <c r="O504" s="250">
        <v>4236.4960000000001</v>
      </c>
      <c r="P504" s="250">
        <v>4236.4960000000001</v>
      </c>
      <c r="Q504" s="81" t="s">
        <v>947</v>
      </c>
      <c r="R504" s="71">
        <v>10</v>
      </c>
      <c r="S504" s="113"/>
    </row>
    <row r="505" spans="1:19" ht="31.5" customHeight="1" x14ac:dyDescent="0.2">
      <c r="A505" s="81">
        <v>503</v>
      </c>
      <c r="B505" s="81" t="s">
        <v>23</v>
      </c>
      <c r="C505" s="82" t="s">
        <v>52</v>
      </c>
      <c r="D505" s="81">
        <v>2</v>
      </c>
      <c r="E505" s="81" t="s">
        <v>300</v>
      </c>
      <c r="F505" s="75" t="s">
        <v>302</v>
      </c>
      <c r="G505" s="75" t="s">
        <v>302</v>
      </c>
      <c r="H505" s="29" t="str">
        <f t="shared" si="16"/>
        <v>三原-银川</v>
      </c>
      <c r="I505" s="29" t="s">
        <v>54</v>
      </c>
      <c r="J505" s="29" t="s">
        <v>55</v>
      </c>
      <c r="K505" s="81">
        <v>120</v>
      </c>
      <c r="L505" s="81">
        <v>5</v>
      </c>
      <c r="M505" s="81" t="s">
        <v>56</v>
      </c>
      <c r="N505" s="81" t="s">
        <v>56</v>
      </c>
      <c r="O505" s="36">
        <v>1747.8992499999999</v>
      </c>
      <c r="P505" s="36">
        <v>1747.8992499999999</v>
      </c>
      <c r="Q505" s="81" t="s">
        <v>947</v>
      </c>
      <c r="R505" s="71">
        <v>3</v>
      </c>
      <c r="S505" s="113"/>
    </row>
    <row r="506" spans="1:19" ht="31.5" customHeight="1" x14ac:dyDescent="0.2">
      <c r="A506" s="81">
        <v>504</v>
      </c>
      <c r="B506" s="81" t="s">
        <v>23</v>
      </c>
      <c r="C506" s="82" t="s">
        <v>52</v>
      </c>
      <c r="D506" s="81">
        <v>3</v>
      </c>
      <c r="E506" s="81" t="s">
        <v>300</v>
      </c>
      <c r="F506" s="75" t="s">
        <v>237</v>
      </c>
      <c r="G506" s="75" t="s">
        <v>237</v>
      </c>
      <c r="H506" s="29" t="str">
        <f t="shared" si="16"/>
        <v>三原-昌吉</v>
      </c>
      <c r="I506" s="29" t="s">
        <v>54</v>
      </c>
      <c r="J506" s="29" t="s">
        <v>55</v>
      </c>
      <c r="K506" s="81">
        <v>120</v>
      </c>
      <c r="L506" s="81">
        <v>5</v>
      </c>
      <c r="M506" s="81" t="s">
        <v>56</v>
      </c>
      <c r="N506" s="81" t="s">
        <v>56</v>
      </c>
      <c r="O506" s="36">
        <v>1182.91108333333</v>
      </c>
      <c r="P506" s="36">
        <v>1182.91108333333</v>
      </c>
      <c r="Q506" s="81" t="s">
        <v>947</v>
      </c>
      <c r="R506" s="71">
        <v>5</v>
      </c>
      <c r="S506" s="113"/>
    </row>
    <row r="507" spans="1:19" ht="31.5" customHeight="1" x14ac:dyDescent="0.2">
      <c r="A507" s="81">
        <v>505</v>
      </c>
      <c r="B507" s="81" t="s">
        <v>25</v>
      </c>
      <c r="C507" s="81" t="s">
        <v>224</v>
      </c>
      <c r="D507" s="361">
        <v>1</v>
      </c>
      <c r="E507" s="294" t="s">
        <v>92</v>
      </c>
      <c r="F507" s="75" t="s">
        <v>303</v>
      </c>
      <c r="G507" s="75" t="s">
        <v>786</v>
      </c>
      <c r="H507" s="29" t="str">
        <f t="shared" si="16"/>
        <v>青岛港-新疆昌吉（散货）</v>
      </c>
      <c r="I507" s="29" t="s">
        <v>177</v>
      </c>
      <c r="J507" s="29" t="s">
        <v>94</v>
      </c>
      <c r="K507" s="81">
        <v>20</v>
      </c>
      <c r="L507" s="81">
        <v>15</v>
      </c>
      <c r="M507" s="81" t="s">
        <v>81</v>
      </c>
      <c r="N507" s="81" t="s">
        <v>56</v>
      </c>
      <c r="O507" s="250">
        <v>987.5</v>
      </c>
      <c r="P507" s="250">
        <v>800</v>
      </c>
      <c r="Q507" s="361" t="s">
        <v>947</v>
      </c>
      <c r="R507" s="358">
        <v>10</v>
      </c>
      <c r="S507" s="113" t="s">
        <v>304</v>
      </c>
    </row>
    <row r="508" spans="1:19" ht="31.5" customHeight="1" x14ac:dyDescent="0.2">
      <c r="A508" s="81">
        <v>506</v>
      </c>
      <c r="B508" s="81" t="s">
        <v>25</v>
      </c>
      <c r="C508" s="81" t="s">
        <v>224</v>
      </c>
      <c r="D508" s="361"/>
      <c r="E508" s="294" t="s">
        <v>92</v>
      </c>
      <c r="F508" s="75" t="s">
        <v>303</v>
      </c>
      <c r="G508" s="75" t="s">
        <v>787</v>
      </c>
      <c r="H508" s="29" t="str">
        <f t="shared" si="16"/>
        <v>青岛港-新疆昌吉（集装箱）</v>
      </c>
      <c r="I508" s="29" t="s">
        <v>177</v>
      </c>
      <c r="J508" s="29" t="s">
        <v>94</v>
      </c>
      <c r="K508" s="81">
        <v>20</v>
      </c>
      <c r="L508" s="81">
        <v>15</v>
      </c>
      <c r="M508" s="81" t="s">
        <v>81</v>
      </c>
      <c r="N508" s="81" t="s">
        <v>56</v>
      </c>
      <c r="O508" s="250">
        <v>41</v>
      </c>
      <c r="P508" s="250">
        <v>41</v>
      </c>
      <c r="Q508" s="361" t="s">
        <v>947</v>
      </c>
      <c r="R508" s="358"/>
      <c r="S508" s="113" t="s">
        <v>788</v>
      </c>
    </row>
    <row r="509" spans="1:19" ht="31.5" customHeight="1" x14ac:dyDescent="0.2">
      <c r="A509" s="81">
        <v>507</v>
      </c>
      <c r="B509" s="81" t="s">
        <v>25</v>
      </c>
      <c r="C509" s="81" t="s">
        <v>224</v>
      </c>
      <c r="D509" s="75">
        <v>2</v>
      </c>
      <c r="E509" s="81" t="s">
        <v>305</v>
      </c>
      <c r="F509" s="75" t="s">
        <v>303</v>
      </c>
      <c r="G509" s="75" t="s">
        <v>303</v>
      </c>
      <c r="H509" s="29" t="str">
        <f t="shared" si="16"/>
        <v>阿拉山口-新疆昌吉</v>
      </c>
      <c r="I509" s="29" t="s">
        <v>177</v>
      </c>
      <c r="J509" s="29" t="s">
        <v>94</v>
      </c>
      <c r="K509" s="81">
        <v>20</v>
      </c>
      <c r="L509" s="81">
        <v>5</v>
      </c>
      <c r="M509" s="81" t="s">
        <v>81</v>
      </c>
      <c r="N509" s="81" t="s">
        <v>56</v>
      </c>
      <c r="O509" s="250">
        <v>1684</v>
      </c>
      <c r="P509" s="250">
        <v>1800</v>
      </c>
      <c r="Q509" s="75" t="s">
        <v>947</v>
      </c>
      <c r="R509" s="71">
        <v>10</v>
      </c>
      <c r="S509" s="113" t="s">
        <v>306</v>
      </c>
    </row>
    <row r="510" spans="1:19" ht="31.5" customHeight="1" x14ac:dyDescent="0.2">
      <c r="A510" s="81">
        <v>508</v>
      </c>
      <c r="B510" s="92" t="s">
        <v>27</v>
      </c>
      <c r="C510" s="92" t="s">
        <v>52</v>
      </c>
      <c r="D510" s="346">
        <v>1</v>
      </c>
      <c r="E510" s="92" t="s">
        <v>220</v>
      </c>
      <c r="F510" s="92" t="s">
        <v>134</v>
      </c>
      <c r="G510" s="92" t="s">
        <v>134</v>
      </c>
      <c r="H510" s="29" t="str">
        <f t="shared" si="16"/>
        <v>东乡-孝感</v>
      </c>
      <c r="I510" s="92" t="s">
        <v>54</v>
      </c>
      <c r="J510" s="104" t="s">
        <v>55</v>
      </c>
      <c r="K510" s="104">
        <v>80</v>
      </c>
      <c r="L510" s="104">
        <v>1</v>
      </c>
      <c r="M510" s="104" t="s">
        <v>81</v>
      </c>
      <c r="N510" s="104" t="s">
        <v>56</v>
      </c>
      <c r="O510" s="105">
        <v>185.59458333333299</v>
      </c>
      <c r="P510" s="105">
        <f>O510*1.05</f>
        <v>194.87431249999966</v>
      </c>
      <c r="Q510" s="346" t="s">
        <v>947</v>
      </c>
      <c r="R510" s="325">
        <v>2</v>
      </c>
      <c r="S510" s="312"/>
    </row>
    <row r="511" spans="1:19" ht="31.5" customHeight="1" x14ac:dyDescent="0.2">
      <c r="A511" s="81">
        <v>509</v>
      </c>
      <c r="B511" s="92" t="s">
        <v>27</v>
      </c>
      <c r="C511" s="92" t="s">
        <v>52</v>
      </c>
      <c r="D511" s="346"/>
      <c r="E511" s="92" t="s">
        <v>220</v>
      </c>
      <c r="F511" s="92" t="s">
        <v>134</v>
      </c>
      <c r="G511" s="92" t="s">
        <v>269</v>
      </c>
      <c r="H511" s="29" t="str">
        <f t="shared" si="16"/>
        <v>东乡-长沙</v>
      </c>
      <c r="I511" s="92" t="s">
        <v>54</v>
      </c>
      <c r="J511" s="104" t="s">
        <v>55</v>
      </c>
      <c r="K511" s="104">
        <v>80</v>
      </c>
      <c r="L511" s="104">
        <v>1</v>
      </c>
      <c r="M511" s="104" t="s">
        <v>81</v>
      </c>
      <c r="N511" s="104" t="s">
        <v>56</v>
      </c>
      <c r="O511" s="105">
        <v>37.963583333333297</v>
      </c>
      <c r="P511" s="105">
        <f t="shared" ref="P511:P574" si="17">O511*1.05</f>
        <v>39.861762499999962</v>
      </c>
      <c r="Q511" s="346" t="s">
        <v>947</v>
      </c>
      <c r="R511" s="325"/>
      <c r="S511" s="312"/>
    </row>
    <row r="512" spans="1:19" ht="31.5" customHeight="1" x14ac:dyDescent="0.2">
      <c r="A512" s="81">
        <v>510</v>
      </c>
      <c r="B512" s="92" t="s">
        <v>27</v>
      </c>
      <c r="C512" s="92" t="s">
        <v>52</v>
      </c>
      <c r="D512" s="346"/>
      <c r="E512" s="92" t="s">
        <v>220</v>
      </c>
      <c r="F512" s="92" t="s">
        <v>134</v>
      </c>
      <c r="G512" s="92" t="s">
        <v>131</v>
      </c>
      <c r="H512" s="29" t="str">
        <f t="shared" si="16"/>
        <v>东乡-常德</v>
      </c>
      <c r="I512" s="92" t="s">
        <v>54</v>
      </c>
      <c r="J512" s="104" t="s">
        <v>55</v>
      </c>
      <c r="K512" s="104">
        <v>80</v>
      </c>
      <c r="L512" s="104">
        <v>1</v>
      </c>
      <c r="M512" s="104" t="s">
        <v>81</v>
      </c>
      <c r="N512" s="104" t="s">
        <v>56</v>
      </c>
      <c r="O512" s="105">
        <v>17.582249999999998</v>
      </c>
      <c r="P512" s="105">
        <f t="shared" si="17"/>
        <v>18.4613625</v>
      </c>
      <c r="Q512" s="346" t="s">
        <v>947</v>
      </c>
      <c r="R512" s="325"/>
      <c r="S512" s="312"/>
    </row>
    <row r="513" spans="1:19" ht="31.5" customHeight="1" x14ac:dyDescent="0.2">
      <c r="A513" s="81">
        <v>511</v>
      </c>
      <c r="B513" s="92" t="s">
        <v>27</v>
      </c>
      <c r="C513" s="92" t="s">
        <v>52</v>
      </c>
      <c r="D513" s="346"/>
      <c r="E513" s="92" t="s">
        <v>220</v>
      </c>
      <c r="F513" s="92" t="s">
        <v>134</v>
      </c>
      <c r="G513" s="92" t="s">
        <v>230</v>
      </c>
      <c r="H513" s="29" t="str">
        <f t="shared" si="16"/>
        <v>东乡-衡阳</v>
      </c>
      <c r="I513" s="92" t="s">
        <v>54</v>
      </c>
      <c r="J513" s="104" t="s">
        <v>55</v>
      </c>
      <c r="K513" s="104">
        <v>80</v>
      </c>
      <c r="L513" s="104">
        <v>1</v>
      </c>
      <c r="M513" s="104" t="s">
        <v>81</v>
      </c>
      <c r="N513" s="104" t="s">
        <v>56</v>
      </c>
      <c r="O513" s="105">
        <v>30.606666666666701</v>
      </c>
      <c r="P513" s="105">
        <f t="shared" si="17"/>
        <v>32.137000000000036</v>
      </c>
      <c r="Q513" s="346" t="s">
        <v>947</v>
      </c>
      <c r="R513" s="325"/>
      <c r="S513" s="312"/>
    </row>
    <row r="514" spans="1:19" ht="31.5" customHeight="1" x14ac:dyDescent="0.2">
      <c r="A514" s="81">
        <v>512</v>
      </c>
      <c r="B514" s="92" t="s">
        <v>27</v>
      </c>
      <c r="C514" s="92" t="s">
        <v>52</v>
      </c>
      <c r="D514" s="346">
        <v>2</v>
      </c>
      <c r="E514" s="92" t="s">
        <v>220</v>
      </c>
      <c r="F514" s="92" t="s">
        <v>139</v>
      </c>
      <c r="G514" s="92" t="s">
        <v>139</v>
      </c>
      <c r="H514" s="29" t="str">
        <f t="shared" si="16"/>
        <v>东乡-晋江</v>
      </c>
      <c r="I514" s="92" t="s">
        <v>54</v>
      </c>
      <c r="J514" s="104" t="s">
        <v>55</v>
      </c>
      <c r="K514" s="104">
        <v>80</v>
      </c>
      <c r="L514" s="104">
        <v>1</v>
      </c>
      <c r="M514" s="104" t="s">
        <v>81</v>
      </c>
      <c r="N514" s="104" t="s">
        <v>56</v>
      </c>
      <c r="O514" s="105">
        <v>2502.9405000000029</v>
      </c>
      <c r="P514" s="105">
        <f t="shared" si="17"/>
        <v>2628.0875250000031</v>
      </c>
      <c r="Q514" s="346" t="s">
        <v>947</v>
      </c>
      <c r="R514" s="325">
        <v>3</v>
      </c>
      <c r="S514" s="312"/>
    </row>
    <row r="515" spans="1:19" ht="31.5" customHeight="1" x14ac:dyDescent="0.2">
      <c r="A515" s="81">
        <v>513</v>
      </c>
      <c r="B515" s="92" t="s">
        <v>27</v>
      </c>
      <c r="C515" s="92" t="s">
        <v>52</v>
      </c>
      <c r="D515" s="346"/>
      <c r="E515" s="92" t="s">
        <v>220</v>
      </c>
      <c r="F515" s="92" t="s">
        <v>139</v>
      </c>
      <c r="G515" s="92" t="s">
        <v>139</v>
      </c>
      <c r="H515" s="29" t="str">
        <f t="shared" si="16"/>
        <v>东乡-晋江</v>
      </c>
      <c r="I515" s="92" t="s">
        <v>466</v>
      </c>
      <c r="J515" s="104" t="s">
        <v>94</v>
      </c>
      <c r="K515" s="104" t="s">
        <v>789</v>
      </c>
      <c r="L515" s="104">
        <v>1</v>
      </c>
      <c r="M515" s="104" t="s">
        <v>81</v>
      </c>
      <c r="N515" s="104" t="s">
        <v>56</v>
      </c>
      <c r="O515" s="105"/>
      <c r="P515" s="105">
        <f t="shared" si="17"/>
        <v>0</v>
      </c>
      <c r="Q515" s="346" t="s">
        <v>947</v>
      </c>
      <c r="R515" s="325"/>
      <c r="S515" s="312"/>
    </row>
    <row r="516" spans="1:19" ht="31.5" customHeight="1" x14ac:dyDescent="0.2">
      <c r="A516" s="81">
        <v>514</v>
      </c>
      <c r="B516" s="92" t="s">
        <v>27</v>
      </c>
      <c r="C516" s="92" t="s">
        <v>52</v>
      </c>
      <c r="D516" s="346"/>
      <c r="E516" s="92" t="s">
        <v>220</v>
      </c>
      <c r="F516" s="92" t="s">
        <v>139</v>
      </c>
      <c r="G516" s="92" t="s">
        <v>139</v>
      </c>
      <c r="H516" s="29" t="str">
        <f t="shared" si="16"/>
        <v>东乡-晋江</v>
      </c>
      <c r="I516" s="92" t="s">
        <v>466</v>
      </c>
      <c r="J516" s="104" t="s">
        <v>94</v>
      </c>
      <c r="K516" s="104" t="s">
        <v>790</v>
      </c>
      <c r="L516" s="104">
        <v>1</v>
      </c>
      <c r="M516" s="104" t="s">
        <v>81</v>
      </c>
      <c r="N516" s="104" t="s">
        <v>56</v>
      </c>
      <c r="O516" s="105"/>
      <c r="P516" s="105">
        <f t="shared" si="17"/>
        <v>0</v>
      </c>
      <c r="Q516" s="346" t="s">
        <v>947</v>
      </c>
      <c r="R516" s="325"/>
      <c r="S516" s="312"/>
    </row>
    <row r="517" spans="1:19" ht="31.5" customHeight="1" x14ac:dyDescent="0.2">
      <c r="A517" s="81">
        <v>515</v>
      </c>
      <c r="B517" s="92" t="s">
        <v>27</v>
      </c>
      <c r="C517" s="92" t="s">
        <v>52</v>
      </c>
      <c r="D517" s="346"/>
      <c r="E517" s="92" t="s">
        <v>220</v>
      </c>
      <c r="F517" s="92" t="s">
        <v>139</v>
      </c>
      <c r="G517" s="92" t="s">
        <v>139</v>
      </c>
      <c r="H517" s="29" t="str">
        <f t="shared" si="16"/>
        <v>东乡-晋江</v>
      </c>
      <c r="I517" s="92" t="s">
        <v>791</v>
      </c>
      <c r="J517" s="104" t="s">
        <v>792</v>
      </c>
      <c r="K517" s="104" t="s">
        <v>793</v>
      </c>
      <c r="L517" s="104">
        <v>1</v>
      </c>
      <c r="M517" s="104" t="s">
        <v>81</v>
      </c>
      <c r="N517" s="104" t="s">
        <v>56</v>
      </c>
      <c r="O517" s="105"/>
      <c r="P517" s="105">
        <f t="shared" si="17"/>
        <v>0</v>
      </c>
      <c r="Q517" s="346" t="s">
        <v>947</v>
      </c>
      <c r="R517" s="325"/>
      <c r="S517" s="312"/>
    </row>
    <row r="518" spans="1:19" ht="31.5" customHeight="1" x14ac:dyDescent="0.2">
      <c r="A518" s="81">
        <v>516</v>
      </c>
      <c r="B518" s="92" t="s">
        <v>27</v>
      </c>
      <c r="C518" s="92" t="s">
        <v>52</v>
      </c>
      <c r="D518" s="346"/>
      <c r="E518" s="92" t="s">
        <v>220</v>
      </c>
      <c r="F518" s="92" t="s">
        <v>139</v>
      </c>
      <c r="G518" s="92" t="s">
        <v>509</v>
      </c>
      <c r="H518" s="29" t="str">
        <f t="shared" si="16"/>
        <v>东乡-福州</v>
      </c>
      <c r="I518" s="92" t="s">
        <v>54</v>
      </c>
      <c r="J518" s="104" t="s">
        <v>55</v>
      </c>
      <c r="K518" s="104">
        <v>80</v>
      </c>
      <c r="L518" s="104">
        <v>1</v>
      </c>
      <c r="M518" s="104" t="s">
        <v>81</v>
      </c>
      <c r="N518" s="104" t="s">
        <v>56</v>
      </c>
      <c r="O518" s="105">
        <v>2255.5622499999999</v>
      </c>
      <c r="P518" s="105">
        <f t="shared" si="17"/>
        <v>2368.3403625000001</v>
      </c>
      <c r="Q518" s="346" t="s">
        <v>947</v>
      </c>
      <c r="R518" s="325"/>
      <c r="S518" s="312"/>
    </row>
    <row r="519" spans="1:19" ht="31.5" customHeight="1" x14ac:dyDescent="0.2">
      <c r="A519" s="81">
        <v>517</v>
      </c>
      <c r="B519" s="92" t="s">
        <v>27</v>
      </c>
      <c r="C519" s="92" t="s">
        <v>52</v>
      </c>
      <c r="D519" s="346"/>
      <c r="E519" s="92" t="s">
        <v>220</v>
      </c>
      <c r="F519" s="92" t="s">
        <v>139</v>
      </c>
      <c r="G519" s="92" t="s">
        <v>682</v>
      </c>
      <c r="H519" s="29" t="str">
        <f t="shared" si="16"/>
        <v>东乡-三明</v>
      </c>
      <c r="I519" s="92" t="s">
        <v>54</v>
      </c>
      <c r="J519" s="104" t="s">
        <v>55</v>
      </c>
      <c r="K519" s="104">
        <v>80</v>
      </c>
      <c r="L519" s="104">
        <v>1</v>
      </c>
      <c r="M519" s="104" t="s">
        <v>81</v>
      </c>
      <c r="N519" s="104" t="s">
        <v>56</v>
      </c>
      <c r="O519" s="105">
        <v>0</v>
      </c>
      <c r="P519" s="105">
        <f t="shared" si="17"/>
        <v>0</v>
      </c>
      <c r="Q519" s="346" t="s">
        <v>947</v>
      </c>
      <c r="R519" s="325"/>
      <c r="S519" s="312"/>
    </row>
    <row r="520" spans="1:19" ht="31.5" customHeight="1" x14ac:dyDescent="0.2">
      <c r="A520" s="81">
        <v>518</v>
      </c>
      <c r="B520" s="92" t="s">
        <v>27</v>
      </c>
      <c r="C520" s="92" t="s">
        <v>52</v>
      </c>
      <c r="D520" s="346"/>
      <c r="E520" s="92" t="s">
        <v>220</v>
      </c>
      <c r="F520" s="92" t="s">
        <v>139</v>
      </c>
      <c r="G520" s="92" t="s">
        <v>794</v>
      </c>
      <c r="H520" s="29" t="str">
        <f t="shared" si="16"/>
        <v>东乡-三明（零担）</v>
      </c>
      <c r="I520" s="92" t="s">
        <v>54</v>
      </c>
      <c r="J520" s="104" t="s">
        <v>55</v>
      </c>
      <c r="K520" s="104">
        <v>30</v>
      </c>
      <c r="L520" s="104">
        <v>1</v>
      </c>
      <c r="M520" s="104" t="s">
        <v>81</v>
      </c>
      <c r="N520" s="104" t="s">
        <v>56</v>
      </c>
      <c r="O520" s="105">
        <v>524.70933333333301</v>
      </c>
      <c r="P520" s="105">
        <f t="shared" si="17"/>
        <v>550.94479999999965</v>
      </c>
      <c r="Q520" s="346" t="s">
        <v>947</v>
      </c>
      <c r="R520" s="325"/>
      <c r="S520" s="312"/>
    </row>
    <row r="521" spans="1:19" ht="31.5" customHeight="1" x14ac:dyDescent="0.2">
      <c r="A521" s="81">
        <v>519</v>
      </c>
      <c r="B521" s="104" t="s">
        <v>27</v>
      </c>
      <c r="C521" s="104" t="s">
        <v>52</v>
      </c>
      <c r="D521" s="359"/>
      <c r="E521" s="104" t="s">
        <v>220</v>
      </c>
      <c r="F521" s="104" t="s">
        <v>139</v>
      </c>
      <c r="G521" s="104" t="s">
        <v>417</v>
      </c>
      <c r="H521" s="275" t="str">
        <f t="shared" si="16"/>
        <v>东乡-龙岩</v>
      </c>
      <c r="I521" s="104" t="s">
        <v>54</v>
      </c>
      <c r="J521" s="104" t="s">
        <v>55</v>
      </c>
      <c r="K521" s="104">
        <v>80</v>
      </c>
      <c r="L521" s="104">
        <v>1</v>
      </c>
      <c r="M521" s="104" t="s">
        <v>81</v>
      </c>
      <c r="N521" s="104" t="s">
        <v>56</v>
      </c>
      <c r="O521" s="105">
        <v>0</v>
      </c>
      <c r="P521" s="105">
        <f t="shared" si="17"/>
        <v>0</v>
      </c>
      <c r="Q521" s="359" t="s">
        <v>947</v>
      </c>
      <c r="R521" s="325"/>
      <c r="S521" s="312"/>
    </row>
    <row r="522" spans="1:19" ht="31.5" customHeight="1" x14ac:dyDescent="0.2">
      <c r="A522" s="81">
        <v>520</v>
      </c>
      <c r="B522" s="104" t="s">
        <v>27</v>
      </c>
      <c r="C522" s="104" t="s">
        <v>52</v>
      </c>
      <c r="D522" s="359"/>
      <c r="E522" s="104" t="s">
        <v>220</v>
      </c>
      <c r="F522" s="104" t="s">
        <v>139</v>
      </c>
      <c r="G522" s="104" t="s">
        <v>795</v>
      </c>
      <c r="H522" s="275" t="str">
        <f t="shared" si="16"/>
        <v>东乡-龙岩（零担）</v>
      </c>
      <c r="I522" s="104" t="s">
        <v>54</v>
      </c>
      <c r="J522" s="104" t="s">
        <v>55</v>
      </c>
      <c r="K522" s="104">
        <v>30</v>
      </c>
      <c r="L522" s="104">
        <v>1</v>
      </c>
      <c r="M522" s="104" t="s">
        <v>81</v>
      </c>
      <c r="N522" s="104" t="s">
        <v>56</v>
      </c>
      <c r="O522" s="105">
        <v>132.59866666666699</v>
      </c>
      <c r="P522" s="105">
        <f t="shared" si="17"/>
        <v>139.22860000000034</v>
      </c>
      <c r="Q522" s="359" t="s">
        <v>947</v>
      </c>
      <c r="R522" s="325"/>
      <c r="S522" s="312"/>
    </row>
    <row r="523" spans="1:19" ht="31.5" customHeight="1" x14ac:dyDescent="0.2">
      <c r="A523" s="81">
        <v>521</v>
      </c>
      <c r="B523" s="104" t="s">
        <v>27</v>
      </c>
      <c r="C523" s="104" t="s">
        <v>52</v>
      </c>
      <c r="D523" s="359"/>
      <c r="E523" s="104" t="s">
        <v>220</v>
      </c>
      <c r="F523" s="104" t="s">
        <v>139</v>
      </c>
      <c r="G523" s="104" t="s">
        <v>687</v>
      </c>
      <c r="H523" s="275" t="str">
        <f t="shared" si="16"/>
        <v>东乡-汕头</v>
      </c>
      <c r="I523" s="104" t="s">
        <v>54</v>
      </c>
      <c r="J523" s="104" t="s">
        <v>55</v>
      </c>
      <c r="K523" s="104">
        <v>80</v>
      </c>
      <c r="L523" s="104">
        <v>1</v>
      </c>
      <c r="M523" s="104" t="s">
        <v>81</v>
      </c>
      <c r="N523" s="104" t="s">
        <v>56</v>
      </c>
      <c r="O523" s="105">
        <v>0</v>
      </c>
      <c r="P523" s="105">
        <f t="shared" si="17"/>
        <v>0</v>
      </c>
      <c r="Q523" s="359" t="s">
        <v>947</v>
      </c>
      <c r="R523" s="325"/>
      <c r="S523" s="312"/>
    </row>
    <row r="524" spans="1:19" ht="31.5" customHeight="1" x14ac:dyDescent="0.2">
      <c r="A524" s="81">
        <v>522</v>
      </c>
      <c r="B524" s="104" t="s">
        <v>27</v>
      </c>
      <c r="C524" s="104" t="s">
        <v>52</v>
      </c>
      <c r="D524" s="359"/>
      <c r="E524" s="104" t="s">
        <v>220</v>
      </c>
      <c r="F524" s="104" t="s">
        <v>139</v>
      </c>
      <c r="G524" s="104" t="s">
        <v>796</v>
      </c>
      <c r="H524" s="275" t="str">
        <f t="shared" si="16"/>
        <v>东乡-汕头（零担）</v>
      </c>
      <c r="I524" s="104" t="s">
        <v>54</v>
      </c>
      <c r="J524" s="104" t="s">
        <v>55</v>
      </c>
      <c r="K524" s="104">
        <v>30</v>
      </c>
      <c r="L524" s="104">
        <v>1</v>
      </c>
      <c r="M524" s="104" t="s">
        <v>81</v>
      </c>
      <c r="N524" s="104" t="s">
        <v>56</v>
      </c>
      <c r="O524" s="105">
        <v>101.49333333333334</v>
      </c>
      <c r="P524" s="105">
        <f t="shared" si="17"/>
        <v>106.56800000000001</v>
      </c>
      <c r="Q524" s="359" t="s">
        <v>947</v>
      </c>
      <c r="R524" s="325"/>
      <c r="S524" s="312"/>
    </row>
    <row r="525" spans="1:19" ht="31.5" customHeight="1" x14ac:dyDescent="0.2">
      <c r="A525" s="81">
        <v>523</v>
      </c>
      <c r="B525" s="104" t="s">
        <v>27</v>
      </c>
      <c r="C525" s="104" t="s">
        <v>52</v>
      </c>
      <c r="D525" s="359">
        <v>3</v>
      </c>
      <c r="E525" s="104" t="s">
        <v>220</v>
      </c>
      <c r="F525" s="104" t="s">
        <v>257</v>
      </c>
      <c r="G525" s="104" t="s">
        <v>257</v>
      </c>
      <c r="H525" s="275" t="str">
        <f t="shared" si="16"/>
        <v>东乡-南昌</v>
      </c>
      <c r="I525" s="104" t="s">
        <v>54</v>
      </c>
      <c r="J525" s="104" t="s">
        <v>55</v>
      </c>
      <c r="K525" s="104">
        <v>80</v>
      </c>
      <c r="L525" s="104">
        <v>1</v>
      </c>
      <c r="M525" s="104" t="s">
        <v>81</v>
      </c>
      <c r="N525" s="104" t="s">
        <v>56</v>
      </c>
      <c r="O525" s="105">
        <v>7231.0763333333498</v>
      </c>
      <c r="P525" s="105">
        <f t="shared" si="17"/>
        <v>7592.6301500000172</v>
      </c>
      <c r="Q525" s="359" t="s">
        <v>947</v>
      </c>
      <c r="R525" s="360">
        <v>10</v>
      </c>
      <c r="S525" s="312"/>
    </row>
    <row r="526" spans="1:19" ht="31.5" customHeight="1" x14ac:dyDescent="0.2">
      <c r="A526" s="81">
        <v>524</v>
      </c>
      <c r="B526" s="92" t="s">
        <v>27</v>
      </c>
      <c r="C526" s="92" t="s">
        <v>58</v>
      </c>
      <c r="D526" s="346"/>
      <c r="E526" s="92" t="s">
        <v>220</v>
      </c>
      <c r="F526" s="92" t="s">
        <v>257</v>
      </c>
      <c r="G526" s="92" t="s">
        <v>797</v>
      </c>
      <c r="H526" s="29" t="str">
        <f t="shared" si="16"/>
        <v>东乡-东湖</v>
      </c>
      <c r="I526" s="92" t="s">
        <v>54</v>
      </c>
      <c r="J526" s="104" t="s">
        <v>55</v>
      </c>
      <c r="K526" s="104">
        <v>55</v>
      </c>
      <c r="L526" s="104">
        <v>1</v>
      </c>
      <c r="M526" s="104" t="s">
        <v>81</v>
      </c>
      <c r="N526" s="104" t="s">
        <v>56</v>
      </c>
      <c r="O526" s="105">
        <v>0</v>
      </c>
      <c r="P526" s="105">
        <f t="shared" si="17"/>
        <v>0</v>
      </c>
      <c r="Q526" s="346" t="s">
        <v>947</v>
      </c>
      <c r="R526" s="325"/>
      <c r="S526" s="312"/>
    </row>
    <row r="527" spans="1:19" ht="31.5" customHeight="1" x14ac:dyDescent="0.2">
      <c r="A527" s="81">
        <v>525</v>
      </c>
      <c r="B527" s="92" t="s">
        <v>27</v>
      </c>
      <c r="C527" s="92" t="s">
        <v>58</v>
      </c>
      <c r="D527" s="346"/>
      <c r="E527" s="92" t="s">
        <v>220</v>
      </c>
      <c r="F527" s="92" t="s">
        <v>257</v>
      </c>
      <c r="G527" s="92" t="s">
        <v>798</v>
      </c>
      <c r="H527" s="29" t="str">
        <f t="shared" si="16"/>
        <v>东乡-新建县</v>
      </c>
      <c r="I527" s="92" t="s">
        <v>54</v>
      </c>
      <c r="J527" s="104" t="s">
        <v>55</v>
      </c>
      <c r="K527" s="104">
        <v>55</v>
      </c>
      <c r="L527" s="104">
        <v>1</v>
      </c>
      <c r="M527" s="104" t="s">
        <v>81</v>
      </c>
      <c r="N527" s="104" t="s">
        <v>56</v>
      </c>
      <c r="O527" s="105">
        <v>32.965083333333325</v>
      </c>
      <c r="P527" s="105">
        <f t="shared" si="17"/>
        <v>34.613337499999993</v>
      </c>
      <c r="Q527" s="346" t="s">
        <v>947</v>
      </c>
      <c r="R527" s="325"/>
      <c r="S527" s="312"/>
    </row>
    <row r="528" spans="1:19" ht="31.5" customHeight="1" x14ac:dyDescent="0.2">
      <c r="A528" s="81">
        <v>526</v>
      </c>
      <c r="B528" s="92" t="s">
        <v>27</v>
      </c>
      <c r="C528" s="92" t="s">
        <v>58</v>
      </c>
      <c r="D528" s="346"/>
      <c r="E528" s="92" t="s">
        <v>220</v>
      </c>
      <c r="F528" s="92" t="s">
        <v>257</v>
      </c>
      <c r="G528" s="92" t="s">
        <v>799</v>
      </c>
      <c r="H528" s="29" t="str">
        <f t="shared" si="16"/>
        <v>东乡-青山湖</v>
      </c>
      <c r="I528" s="92" t="s">
        <v>54</v>
      </c>
      <c r="J528" s="104" t="s">
        <v>55</v>
      </c>
      <c r="K528" s="104">
        <v>55</v>
      </c>
      <c r="L528" s="104">
        <v>1</v>
      </c>
      <c r="M528" s="104" t="s">
        <v>81</v>
      </c>
      <c r="N528" s="104" t="s">
        <v>56</v>
      </c>
      <c r="O528" s="105">
        <v>36.8526666666667</v>
      </c>
      <c r="P528" s="105">
        <f t="shared" si="17"/>
        <v>38.695300000000039</v>
      </c>
      <c r="Q528" s="346" t="s">
        <v>947</v>
      </c>
      <c r="R528" s="325"/>
      <c r="S528" s="312"/>
    </row>
    <row r="529" spans="1:19" ht="31.5" customHeight="1" x14ac:dyDescent="0.2">
      <c r="A529" s="81">
        <v>527</v>
      </c>
      <c r="B529" s="92" t="s">
        <v>27</v>
      </c>
      <c r="C529" s="92" t="s">
        <v>58</v>
      </c>
      <c r="D529" s="346"/>
      <c r="E529" s="92" t="s">
        <v>220</v>
      </c>
      <c r="F529" s="92" t="s">
        <v>257</v>
      </c>
      <c r="G529" s="92" t="s">
        <v>800</v>
      </c>
      <c r="H529" s="29" t="str">
        <f t="shared" si="16"/>
        <v>东乡-丰城市</v>
      </c>
      <c r="I529" s="92" t="s">
        <v>54</v>
      </c>
      <c r="J529" s="104" t="s">
        <v>55</v>
      </c>
      <c r="K529" s="104">
        <v>55</v>
      </c>
      <c r="L529" s="104">
        <v>1</v>
      </c>
      <c r="M529" s="104" t="s">
        <v>81</v>
      </c>
      <c r="N529" s="104" t="s">
        <v>56</v>
      </c>
      <c r="O529" s="105">
        <v>0</v>
      </c>
      <c r="P529" s="105">
        <f t="shared" si="17"/>
        <v>0</v>
      </c>
      <c r="Q529" s="346" t="s">
        <v>947</v>
      </c>
      <c r="R529" s="325"/>
      <c r="S529" s="312"/>
    </row>
    <row r="530" spans="1:19" ht="31.5" customHeight="1" x14ac:dyDescent="0.2">
      <c r="A530" s="81">
        <v>528</v>
      </c>
      <c r="B530" s="92" t="s">
        <v>27</v>
      </c>
      <c r="C530" s="92" t="s">
        <v>58</v>
      </c>
      <c r="D530" s="346"/>
      <c r="E530" s="92" t="s">
        <v>220</v>
      </c>
      <c r="F530" s="92" t="s">
        <v>257</v>
      </c>
      <c r="G530" s="92" t="s">
        <v>801</v>
      </c>
      <c r="H530" s="29" t="str">
        <f t="shared" si="16"/>
        <v>东乡-萍乡市</v>
      </c>
      <c r="I530" s="92" t="s">
        <v>54</v>
      </c>
      <c r="J530" s="104" t="s">
        <v>55</v>
      </c>
      <c r="K530" s="104">
        <v>55</v>
      </c>
      <c r="L530" s="104">
        <v>1</v>
      </c>
      <c r="M530" s="104" t="s">
        <v>81</v>
      </c>
      <c r="N530" s="104" t="s">
        <v>56</v>
      </c>
      <c r="O530" s="105">
        <v>12.236000000000001</v>
      </c>
      <c r="P530" s="105">
        <f t="shared" si="17"/>
        <v>12.847800000000001</v>
      </c>
      <c r="Q530" s="346" t="s">
        <v>947</v>
      </c>
      <c r="R530" s="325"/>
      <c r="S530" s="312"/>
    </row>
    <row r="531" spans="1:19" ht="31.5" customHeight="1" x14ac:dyDescent="0.2">
      <c r="A531" s="81">
        <v>529</v>
      </c>
      <c r="B531" s="92" t="s">
        <v>27</v>
      </c>
      <c r="C531" s="92" t="s">
        <v>58</v>
      </c>
      <c r="D531" s="346"/>
      <c r="E531" s="92" t="s">
        <v>220</v>
      </c>
      <c r="F531" s="92" t="s">
        <v>257</v>
      </c>
      <c r="G531" s="92" t="s">
        <v>802</v>
      </c>
      <c r="H531" s="29" t="str">
        <f t="shared" si="16"/>
        <v>东乡-新余市</v>
      </c>
      <c r="I531" s="92" t="s">
        <v>54</v>
      </c>
      <c r="J531" s="104" t="s">
        <v>55</v>
      </c>
      <c r="K531" s="104">
        <v>55</v>
      </c>
      <c r="L531" s="104">
        <v>1</v>
      </c>
      <c r="M531" s="104" t="s">
        <v>81</v>
      </c>
      <c r="N531" s="104" t="s">
        <v>56</v>
      </c>
      <c r="O531" s="105">
        <v>0</v>
      </c>
      <c r="P531" s="105">
        <f t="shared" si="17"/>
        <v>0</v>
      </c>
      <c r="Q531" s="346" t="s">
        <v>947</v>
      </c>
      <c r="R531" s="325"/>
      <c r="S531" s="312"/>
    </row>
    <row r="532" spans="1:19" ht="31.5" customHeight="1" x14ac:dyDescent="0.2">
      <c r="A532" s="81">
        <v>530</v>
      </c>
      <c r="B532" s="92" t="s">
        <v>27</v>
      </c>
      <c r="C532" s="92" t="s">
        <v>58</v>
      </c>
      <c r="D532" s="346"/>
      <c r="E532" s="92" t="s">
        <v>220</v>
      </c>
      <c r="F532" s="92" t="s">
        <v>257</v>
      </c>
      <c r="G532" s="92" t="s">
        <v>803</v>
      </c>
      <c r="H532" s="29" t="str">
        <f t="shared" si="16"/>
        <v>东乡-九江市</v>
      </c>
      <c r="I532" s="92" t="s">
        <v>54</v>
      </c>
      <c r="J532" s="104" t="s">
        <v>55</v>
      </c>
      <c r="K532" s="104">
        <v>55</v>
      </c>
      <c r="L532" s="104">
        <v>1</v>
      </c>
      <c r="M532" s="104" t="s">
        <v>81</v>
      </c>
      <c r="N532" s="104" t="s">
        <v>56</v>
      </c>
      <c r="O532" s="105">
        <v>0</v>
      </c>
      <c r="P532" s="105">
        <f t="shared" si="17"/>
        <v>0</v>
      </c>
      <c r="Q532" s="346" t="s">
        <v>947</v>
      </c>
      <c r="R532" s="325"/>
      <c r="S532" s="312"/>
    </row>
    <row r="533" spans="1:19" ht="31.5" customHeight="1" x14ac:dyDescent="0.2">
      <c r="A533" s="81">
        <v>531</v>
      </c>
      <c r="B533" s="92" t="s">
        <v>27</v>
      </c>
      <c r="C533" s="92" t="s">
        <v>58</v>
      </c>
      <c r="D533" s="346"/>
      <c r="E533" s="92" t="s">
        <v>220</v>
      </c>
      <c r="F533" s="92" t="s">
        <v>257</v>
      </c>
      <c r="G533" s="92" t="s">
        <v>804</v>
      </c>
      <c r="H533" s="29" t="str">
        <f t="shared" si="16"/>
        <v>东乡-奉新县</v>
      </c>
      <c r="I533" s="92" t="s">
        <v>54</v>
      </c>
      <c r="J533" s="104" t="s">
        <v>55</v>
      </c>
      <c r="K533" s="104">
        <v>55</v>
      </c>
      <c r="L533" s="104">
        <v>1</v>
      </c>
      <c r="M533" s="104" t="s">
        <v>81</v>
      </c>
      <c r="N533" s="104" t="s">
        <v>56</v>
      </c>
      <c r="O533" s="105">
        <v>0</v>
      </c>
      <c r="P533" s="105">
        <f t="shared" si="17"/>
        <v>0</v>
      </c>
      <c r="Q533" s="346" t="s">
        <v>947</v>
      </c>
      <c r="R533" s="325"/>
      <c r="S533" s="312"/>
    </row>
    <row r="534" spans="1:19" ht="31.5" customHeight="1" x14ac:dyDescent="0.2">
      <c r="A534" s="81">
        <v>532</v>
      </c>
      <c r="B534" s="92" t="s">
        <v>27</v>
      </c>
      <c r="C534" s="92" t="s">
        <v>58</v>
      </c>
      <c r="D534" s="346"/>
      <c r="E534" s="92" t="s">
        <v>220</v>
      </c>
      <c r="F534" s="92" t="s">
        <v>257</v>
      </c>
      <c r="G534" s="92" t="s">
        <v>805</v>
      </c>
      <c r="H534" s="29" t="str">
        <f t="shared" si="16"/>
        <v>东乡-高安市</v>
      </c>
      <c r="I534" s="92" t="s">
        <v>54</v>
      </c>
      <c r="J534" s="104" t="s">
        <v>55</v>
      </c>
      <c r="K534" s="104">
        <v>55</v>
      </c>
      <c r="L534" s="104">
        <v>1</v>
      </c>
      <c r="M534" s="104" t="s">
        <v>81</v>
      </c>
      <c r="N534" s="104" t="s">
        <v>56</v>
      </c>
      <c r="O534" s="106">
        <v>0</v>
      </c>
      <c r="P534" s="105">
        <f t="shared" si="17"/>
        <v>0</v>
      </c>
      <c r="Q534" s="346" t="s">
        <v>947</v>
      </c>
      <c r="R534" s="325"/>
      <c r="S534" s="312"/>
    </row>
    <row r="535" spans="1:19" ht="31.5" customHeight="1" x14ac:dyDescent="0.2">
      <c r="A535" s="81">
        <v>533</v>
      </c>
      <c r="B535" s="92" t="s">
        <v>27</v>
      </c>
      <c r="C535" s="92" t="s">
        <v>58</v>
      </c>
      <c r="D535" s="346"/>
      <c r="E535" s="92" t="s">
        <v>220</v>
      </c>
      <c r="F535" s="92" t="s">
        <v>257</v>
      </c>
      <c r="G535" s="92" t="s">
        <v>806</v>
      </c>
      <c r="H535" s="29" t="str">
        <f t="shared" si="16"/>
        <v>东乡-宜春市</v>
      </c>
      <c r="I535" s="92" t="s">
        <v>54</v>
      </c>
      <c r="J535" s="104" t="s">
        <v>55</v>
      </c>
      <c r="K535" s="104">
        <v>55</v>
      </c>
      <c r="L535" s="104">
        <v>1</v>
      </c>
      <c r="M535" s="104" t="s">
        <v>81</v>
      </c>
      <c r="N535" s="104" t="s">
        <v>56</v>
      </c>
      <c r="O535" s="106">
        <v>5.59</v>
      </c>
      <c r="P535" s="105">
        <f t="shared" si="17"/>
        <v>5.8695000000000004</v>
      </c>
      <c r="Q535" s="346" t="s">
        <v>947</v>
      </c>
      <c r="R535" s="325"/>
      <c r="S535" s="312"/>
    </row>
    <row r="536" spans="1:19" ht="31.5" customHeight="1" x14ac:dyDescent="0.2">
      <c r="A536" s="81">
        <v>534</v>
      </c>
      <c r="B536" s="92" t="s">
        <v>27</v>
      </c>
      <c r="C536" s="92" t="s">
        <v>58</v>
      </c>
      <c r="D536" s="346"/>
      <c r="E536" s="92" t="s">
        <v>220</v>
      </c>
      <c r="F536" s="92" t="s">
        <v>257</v>
      </c>
      <c r="G536" s="92" t="s">
        <v>807</v>
      </c>
      <c r="H536" s="29" t="str">
        <f t="shared" si="16"/>
        <v>东乡-九江联盛</v>
      </c>
      <c r="I536" s="92" t="s">
        <v>54</v>
      </c>
      <c r="J536" s="104" t="s">
        <v>55</v>
      </c>
      <c r="K536" s="104">
        <v>55</v>
      </c>
      <c r="L536" s="104">
        <v>1</v>
      </c>
      <c r="M536" s="104" t="s">
        <v>81</v>
      </c>
      <c r="N536" s="107" t="s">
        <v>81</v>
      </c>
      <c r="O536" s="106">
        <v>0</v>
      </c>
      <c r="P536" s="105">
        <f t="shared" si="17"/>
        <v>0</v>
      </c>
      <c r="Q536" s="346" t="s">
        <v>947</v>
      </c>
      <c r="R536" s="325"/>
      <c r="S536" s="312"/>
    </row>
    <row r="537" spans="1:19" ht="31.5" customHeight="1" x14ac:dyDescent="0.2">
      <c r="A537" s="81">
        <v>535</v>
      </c>
      <c r="B537" s="92" t="s">
        <v>27</v>
      </c>
      <c r="C537" s="92" t="s">
        <v>58</v>
      </c>
      <c r="D537" s="346"/>
      <c r="E537" s="92" t="s">
        <v>220</v>
      </c>
      <c r="F537" s="92" t="s">
        <v>257</v>
      </c>
      <c r="G537" s="92" t="s">
        <v>808</v>
      </c>
      <c r="H537" s="29" t="str">
        <f t="shared" si="16"/>
        <v>东乡-樟树市</v>
      </c>
      <c r="I537" s="92" t="s">
        <v>54</v>
      </c>
      <c r="J537" s="104" t="s">
        <v>55</v>
      </c>
      <c r="K537" s="104">
        <v>55</v>
      </c>
      <c r="L537" s="104">
        <v>1</v>
      </c>
      <c r="M537" s="104" t="s">
        <v>81</v>
      </c>
      <c r="N537" s="104" t="s">
        <v>56</v>
      </c>
      <c r="O537" s="106">
        <v>0</v>
      </c>
      <c r="P537" s="105">
        <f t="shared" si="17"/>
        <v>0</v>
      </c>
      <c r="Q537" s="346" t="s">
        <v>947</v>
      </c>
      <c r="R537" s="325"/>
      <c r="S537" s="312"/>
    </row>
    <row r="538" spans="1:19" ht="31.5" customHeight="1" x14ac:dyDescent="0.2">
      <c r="A538" s="81">
        <v>536</v>
      </c>
      <c r="B538" s="92" t="s">
        <v>27</v>
      </c>
      <c r="C538" s="92" t="s">
        <v>58</v>
      </c>
      <c r="D538" s="346"/>
      <c r="E538" s="92" t="s">
        <v>220</v>
      </c>
      <c r="F538" s="92" t="s">
        <v>257</v>
      </c>
      <c r="G538" s="92" t="s">
        <v>809</v>
      </c>
      <c r="H538" s="29" t="str">
        <f t="shared" si="16"/>
        <v>东乡-万载县</v>
      </c>
      <c r="I538" s="92" t="s">
        <v>54</v>
      </c>
      <c r="J538" s="104" t="s">
        <v>55</v>
      </c>
      <c r="K538" s="104">
        <v>55</v>
      </c>
      <c r="L538" s="104">
        <v>1</v>
      </c>
      <c r="M538" s="104" t="s">
        <v>81</v>
      </c>
      <c r="N538" s="104" t="s">
        <v>56</v>
      </c>
      <c r="O538" s="106">
        <v>0</v>
      </c>
      <c r="P538" s="105">
        <f t="shared" si="17"/>
        <v>0</v>
      </c>
      <c r="Q538" s="346" t="s">
        <v>947</v>
      </c>
      <c r="R538" s="325"/>
      <c r="S538" s="312"/>
    </row>
    <row r="539" spans="1:19" ht="31.5" customHeight="1" x14ac:dyDescent="0.2">
      <c r="A539" s="81">
        <v>537</v>
      </c>
      <c r="B539" s="92" t="s">
        <v>27</v>
      </c>
      <c r="C539" s="92" t="s">
        <v>58</v>
      </c>
      <c r="D539" s="346"/>
      <c r="E539" s="92" t="s">
        <v>220</v>
      </c>
      <c r="F539" s="92" t="s">
        <v>257</v>
      </c>
      <c r="G539" s="92" t="s">
        <v>810</v>
      </c>
      <c r="H539" s="29" t="str">
        <f t="shared" si="16"/>
        <v>东乡-分宜县</v>
      </c>
      <c r="I539" s="92" t="s">
        <v>54</v>
      </c>
      <c r="J539" s="104" t="s">
        <v>55</v>
      </c>
      <c r="K539" s="104">
        <v>55</v>
      </c>
      <c r="L539" s="104">
        <v>1</v>
      </c>
      <c r="M539" s="104" t="s">
        <v>81</v>
      </c>
      <c r="N539" s="104" t="s">
        <v>56</v>
      </c>
      <c r="O539" s="106">
        <v>0</v>
      </c>
      <c r="P539" s="105">
        <f t="shared" si="17"/>
        <v>0</v>
      </c>
      <c r="Q539" s="346" t="s">
        <v>947</v>
      </c>
      <c r="R539" s="325"/>
      <c r="S539" s="312"/>
    </row>
    <row r="540" spans="1:19" ht="31.5" customHeight="1" x14ac:dyDescent="0.2">
      <c r="A540" s="81">
        <v>538</v>
      </c>
      <c r="B540" s="92" t="s">
        <v>27</v>
      </c>
      <c r="C540" s="92" t="s">
        <v>58</v>
      </c>
      <c r="D540" s="346"/>
      <c r="E540" s="92" t="s">
        <v>220</v>
      </c>
      <c r="F540" s="92" t="s">
        <v>257</v>
      </c>
      <c r="G540" s="92" t="s">
        <v>811</v>
      </c>
      <c r="H540" s="29" t="str">
        <f t="shared" si="16"/>
        <v>东乡-上高县</v>
      </c>
      <c r="I540" s="92" t="s">
        <v>54</v>
      </c>
      <c r="J540" s="104" t="s">
        <v>55</v>
      </c>
      <c r="K540" s="104">
        <v>55</v>
      </c>
      <c r="L540" s="104">
        <v>1</v>
      </c>
      <c r="M540" s="104" t="s">
        <v>81</v>
      </c>
      <c r="N540" s="104" t="s">
        <v>56</v>
      </c>
      <c r="O540" s="106">
        <v>0</v>
      </c>
      <c r="P540" s="105">
        <f t="shared" si="17"/>
        <v>0</v>
      </c>
      <c r="Q540" s="346" t="s">
        <v>947</v>
      </c>
      <c r="R540" s="325"/>
      <c r="S540" s="312"/>
    </row>
    <row r="541" spans="1:19" ht="31.5" customHeight="1" x14ac:dyDescent="0.2">
      <c r="A541" s="81">
        <v>539</v>
      </c>
      <c r="B541" s="92" t="s">
        <v>27</v>
      </c>
      <c r="C541" s="92" t="s">
        <v>58</v>
      </c>
      <c r="D541" s="346"/>
      <c r="E541" s="92" t="s">
        <v>220</v>
      </c>
      <c r="F541" s="92" t="s">
        <v>257</v>
      </c>
      <c r="G541" s="92" t="s">
        <v>812</v>
      </c>
      <c r="H541" s="29" t="str">
        <f t="shared" si="16"/>
        <v>东乡-景德镇</v>
      </c>
      <c r="I541" s="92" t="s">
        <v>54</v>
      </c>
      <c r="J541" s="104" t="s">
        <v>55</v>
      </c>
      <c r="K541" s="104">
        <v>55</v>
      </c>
      <c r="L541" s="104">
        <v>1</v>
      </c>
      <c r="M541" s="104" t="s">
        <v>81</v>
      </c>
      <c r="N541" s="104" t="s">
        <v>56</v>
      </c>
      <c r="O541" s="106">
        <v>0</v>
      </c>
      <c r="P541" s="105">
        <f t="shared" si="17"/>
        <v>0</v>
      </c>
      <c r="Q541" s="346" t="s">
        <v>947</v>
      </c>
      <c r="R541" s="325"/>
      <c r="S541" s="312"/>
    </row>
    <row r="542" spans="1:19" ht="31.5" customHeight="1" x14ac:dyDescent="0.2">
      <c r="A542" s="81">
        <v>540</v>
      </c>
      <c r="B542" s="92" t="s">
        <v>27</v>
      </c>
      <c r="C542" s="92" t="s">
        <v>58</v>
      </c>
      <c r="D542" s="346"/>
      <c r="E542" s="92" t="s">
        <v>220</v>
      </c>
      <c r="F542" s="92" t="s">
        <v>257</v>
      </c>
      <c r="G542" s="92" t="s">
        <v>813</v>
      </c>
      <c r="H542" s="29" t="str">
        <f t="shared" si="16"/>
        <v>东乡-乐平市</v>
      </c>
      <c r="I542" s="92" t="s">
        <v>54</v>
      </c>
      <c r="J542" s="104" t="s">
        <v>55</v>
      </c>
      <c r="K542" s="104">
        <v>55</v>
      </c>
      <c r="L542" s="104">
        <v>1</v>
      </c>
      <c r="M542" s="104" t="s">
        <v>81</v>
      </c>
      <c r="N542" s="104" t="s">
        <v>56</v>
      </c>
      <c r="O542" s="106">
        <v>0</v>
      </c>
      <c r="P542" s="105">
        <f t="shared" si="17"/>
        <v>0</v>
      </c>
      <c r="Q542" s="346" t="s">
        <v>947</v>
      </c>
      <c r="R542" s="325"/>
      <c r="S542" s="312"/>
    </row>
    <row r="543" spans="1:19" ht="31.5" customHeight="1" x14ac:dyDescent="0.2">
      <c r="A543" s="81">
        <v>541</v>
      </c>
      <c r="B543" s="92" t="s">
        <v>27</v>
      </c>
      <c r="C543" s="92" t="s">
        <v>58</v>
      </c>
      <c r="D543" s="346"/>
      <c r="E543" s="92" t="s">
        <v>220</v>
      </c>
      <c r="F543" s="92" t="s">
        <v>257</v>
      </c>
      <c r="G543" s="92" t="s">
        <v>814</v>
      </c>
      <c r="H543" s="29" t="str">
        <f t="shared" si="16"/>
        <v>东乡-鄱阳县</v>
      </c>
      <c r="I543" s="92" t="s">
        <v>54</v>
      </c>
      <c r="J543" s="104" t="s">
        <v>55</v>
      </c>
      <c r="K543" s="104">
        <v>55</v>
      </c>
      <c r="L543" s="104">
        <v>1</v>
      </c>
      <c r="M543" s="104" t="s">
        <v>81</v>
      </c>
      <c r="N543" s="104" t="s">
        <v>56</v>
      </c>
      <c r="O543" s="106">
        <v>0</v>
      </c>
      <c r="P543" s="105">
        <f t="shared" si="17"/>
        <v>0</v>
      </c>
      <c r="Q543" s="346" t="s">
        <v>947</v>
      </c>
      <c r="R543" s="325"/>
      <c r="S543" s="312"/>
    </row>
    <row r="544" spans="1:19" ht="31.5" customHeight="1" x14ac:dyDescent="0.2">
      <c r="A544" s="81">
        <v>542</v>
      </c>
      <c r="B544" s="92" t="s">
        <v>27</v>
      </c>
      <c r="C544" s="92" t="s">
        <v>58</v>
      </c>
      <c r="D544" s="346"/>
      <c r="E544" s="92" t="s">
        <v>220</v>
      </c>
      <c r="F544" s="92" t="s">
        <v>257</v>
      </c>
      <c r="G544" s="92" t="s">
        <v>815</v>
      </c>
      <c r="H544" s="29" t="str">
        <f t="shared" si="16"/>
        <v>东乡-鹰潭市</v>
      </c>
      <c r="I544" s="92" t="s">
        <v>54</v>
      </c>
      <c r="J544" s="104" t="s">
        <v>55</v>
      </c>
      <c r="K544" s="104">
        <v>55</v>
      </c>
      <c r="L544" s="104">
        <v>1</v>
      </c>
      <c r="M544" s="104" t="s">
        <v>81</v>
      </c>
      <c r="N544" s="104" t="s">
        <v>56</v>
      </c>
      <c r="O544" s="106">
        <v>0</v>
      </c>
      <c r="P544" s="105">
        <f t="shared" si="17"/>
        <v>0</v>
      </c>
      <c r="Q544" s="346" t="s">
        <v>947</v>
      </c>
      <c r="R544" s="325"/>
      <c r="S544" s="312"/>
    </row>
    <row r="545" spans="1:19" ht="31.5" customHeight="1" x14ac:dyDescent="0.2">
      <c r="A545" s="81">
        <v>543</v>
      </c>
      <c r="B545" s="92" t="s">
        <v>27</v>
      </c>
      <c r="C545" s="92" t="s">
        <v>58</v>
      </c>
      <c r="D545" s="346"/>
      <c r="E545" s="92" t="s">
        <v>220</v>
      </c>
      <c r="F545" s="92" t="s">
        <v>257</v>
      </c>
      <c r="G545" s="92" t="s">
        <v>816</v>
      </c>
      <c r="H545" s="29" t="str">
        <f t="shared" si="16"/>
        <v>东乡-上饶市</v>
      </c>
      <c r="I545" s="92" t="s">
        <v>54</v>
      </c>
      <c r="J545" s="104" t="s">
        <v>55</v>
      </c>
      <c r="K545" s="104">
        <v>55</v>
      </c>
      <c r="L545" s="104">
        <v>1</v>
      </c>
      <c r="M545" s="104" t="s">
        <v>81</v>
      </c>
      <c r="N545" s="104" t="s">
        <v>56</v>
      </c>
      <c r="O545" s="106">
        <v>0</v>
      </c>
      <c r="P545" s="105">
        <f t="shared" si="17"/>
        <v>0</v>
      </c>
      <c r="Q545" s="346" t="s">
        <v>947</v>
      </c>
      <c r="R545" s="325"/>
      <c r="S545" s="312"/>
    </row>
    <row r="546" spans="1:19" ht="31.5" customHeight="1" x14ac:dyDescent="0.2">
      <c r="A546" s="81">
        <v>544</v>
      </c>
      <c r="B546" s="92" t="s">
        <v>27</v>
      </c>
      <c r="C546" s="92" t="s">
        <v>58</v>
      </c>
      <c r="D546" s="346"/>
      <c r="E546" s="92" t="s">
        <v>220</v>
      </c>
      <c r="F546" s="92" t="s">
        <v>257</v>
      </c>
      <c r="G546" s="92" t="s">
        <v>817</v>
      </c>
      <c r="H546" s="29" t="str">
        <f t="shared" si="16"/>
        <v>东乡-抚州市区</v>
      </c>
      <c r="I546" s="92" t="s">
        <v>54</v>
      </c>
      <c r="J546" s="104" t="s">
        <v>55</v>
      </c>
      <c r="K546" s="104">
        <v>55</v>
      </c>
      <c r="L546" s="104">
        <v>1</v>
      </c>
      <c r="M546" s="104" t="s">
        <v>81</v>
      </c>
      <c r="N546" s="104" t="s">
        <v>56</v>
      </c>
      <c r="O546" s="106">
        <v>0</v>
      </c>
      <c r="P546" s="106">
        <f t="shared" si="17"/>
        <v>0</v>
      </c>
      <c r="Q546" s="346" t="s">
        <v>947</v>
      </c>
      <c r="R546" s="325"/>
      <c r="S546" s="312"/>
    </row>
    <row r="547" spans="1:19" ht="31.5" customHeight="1" x14ac:dyDescent="0.2">
      <c r="A547" s="81">
        <v>545</v>
      </c>
      <c r="B547" s="92" t="s">
        <v>818</v>
      </c>
      <c r="C547" s="92" t="s">
        <v>52</v>
      </c>
      <c r="D547" s="346">
        <v>4</v>
      </c>
      <c r="E547" s="92" t="s">
        <v>307</v>
      </c>
      <c r="F547" s="53" t="s">
        <v>356</v>
      </c>
      <c r="G547" s="53" t="s">
        <v>356</v>
      </c>
      <c r="H547" s="29" t="str">
        <f t="shared" si="16"/>
        <v>吉安县-江苏</v>
      </c>
      <c r="I547" s="92" t="s">
        <v>54</v>
      </c>
      <c r="J547" s="104" t="s">
        <v>94</v>
      </c>
      <c r="K547" s="104" t="s">
        <v>819</v>
      </c>
      <c r="L547" s="43">
        <v>4</v>
      </c>
      <c r="M547" s="104" t="s">
        <v>81</v>
      </c>
      <c r="N547" s="104" t="s">
        <v>56</v>
      </c>
      <c r="O547" s="106">
        <v>8.3139258333333306</v>
      </c>
      <c r="P547" s="106">
        <f t="shared" si="17"/>
        <v>8.729622124999997</v>
      </c>
      <c r="Q547" s="346" t="s">
        <v>947</v>
      </c>
      <c r="R547" s="325">
        <v>7</v>
      </c>
      <c r="S547" s="88"/>
    </row>
    <row r="548" spans="1:19" ht="31.5" customHeight="1" x14ac:dyDescent="0.2">
      <c r="A548" s="81">
        <v>546</v>
      </c>
      <c r="B548" s="92" t="s">
        <v>818</v>
      </c>
      <c r="C548" s="92" t="s">
        <v>52</v>
      </c>
      <c r="D548" s="346"/>
      <c r="E548" s="92" t="s">
        <v>307</v>
      </c>
      <c r="F548" s="53" t="s">
        <v>268</v>
      </c>
      <c r="G548" s="53" t="s">
        <v>268</v>
      </c>
      <c r="H548" s="29" t="str">
        <f t="shared" si="16"/>
        <v>吉安县-湖北</v>
      </c>
      <c r="I548" s="92" t="s">
        <v>54</v>
      </c>
      <c r="J548" s="104" t="s">
        <v>94</v>
      </c>
      <c r="K548" s="104" t="s">
        <v>819</v>
      </c>
      <c r="L548" s="43">
        <v>4</v>
      </c>
      <c r="M548" s="104" t="s">
        <v>81</v>
      </c>
      <c r="N548" s="104" t="s">
        <v>56</v>
      </c>
      <c r="O548" s="106">
        <v>8.8578626666666693</v>
      </c>
      <c r="P548" s="106">
        <f t="shared" si="17"/>
        <v>9.3007558000000028</v>
      </c>
      <c r="Q548" s="346" t="s">
        <v>947</v>
      </c>
      <c r="R548" s="325"/>
      <c r="S548" s="88"/>
    </row>
    <row r="549" spans="1:19" ht="31.5" customHeight="1" x14ac:dyDescent="0.2">
      <c r="A549" s="81">
        <v>547</v>
      </c>
      <c r="B549" s="92" t="s">
        <v>818</v>
      </c>
      <c r="C549" s="92" t="s">
        <v>52</v>
      </c>
      <c r="D549" s="346"/>
      <c r="E549" s="92" t="s">
        <v>307</v>
      </c>
      <c r="F549" s="299" t="s">
        <v>350</v>
      </c>
      <c r="G549" s="299" t="s">
        <v>350</v>
      </c>
      <c r="H549" s="29" t="str">
        <f t="shared" ref="H549:H600" si="18">E549&amp;"-"&amp;G549</f>
        <v>吉安县-安徽</v>
      </c>
      <c r="I549" s="92" t="s">
        <v>54</v>
      </c>
      <c r="J549" s="104" t="s">
        <v>94</v>
      </c>
      <c r="K549" s="104" t="s">
        <v>819</v>
      </c>
      <c r="L549" s="43">
        <v>3</v>
      </c>
      <c r="M549" s="104" t="s">
        <v>81</v>
      </c>
      <c r="N549" s="104" t="s">
        <v>56</v>
      </c>
      <c r="O549" s="106">
        <v>7.6940840000000001</v>
      </c>
      <c r="P549" s="106">
        <f t="shared" si="17"/>
        <v>8.0787882</v>
      </c>
      <c r="Q549" s="346" t="s">
        <v>947</v>
      </c>
      <c r="R549" s="325"/>
      <c r="S549" s="88"/>
    </row>
    <row r="550" spans="1:19" ht="31.5" customHeight="1" x14ac:dyDescent="0.2">
      <c r="A550" s="81">
        <v>548</v>
      </c>
      <c r="B550" s="92" t="s">
        <v>818</v>
      </c>
      <c r="C550" s="92" t="s">
        <v>52</v>
      </c>
      <c r="D550" s="346"/>
      <c r="E550" s="92" t="s">
        <v>307</v>
      </c>
      <c r="F550" s="299" t="s">
        <v>31</v>
      </c>
      <c r="G550" s="299" t="s">
        <v>31</v>
      </c>
      <c r="H550" s="29" t="str">
        <f t="shared" si="18"/>
        <v>吉安县-福建</v>
      </c>
      <c r="I550" s="92" t="s">
        <v>54</v>
      </c>
      <c r="J550" s="104" t="s">
        <v>94</v>
      </c>
      <c r="K550" s="104" t="s">
        <v>819</v>
      </c>
      <c r="L550" s="43">
        <v>3</v>
      </c>
      <c r="M550" s="104" t="s">
        <v>81</v>
      </c>
      <c r="N550" s="104" t="s">
        <v>56</v>
      </c>
      <c r="O550" s="106">
        <v>8.0204853000000007</v>
      </c>
      <c r="P550" s="106">
        <f t="shared" si="17"/>
        <v>8.4215095650000009</v>
      </c>
      <c r="Q550" s="346" t="s">
        <v>947</v>
      </c>
      <c r="R550" s="325"/>
      <c r="S550" s="88"/>
    </row>
    <row r="551" spans="1:19" ht="31.5" customHeight="1" x14ac:dyDescent="0.2">
      <c r="A551" s="81">
        <v>549</v>
      </c>
      <c r="B551" s="92" t="s">
        <v>818</v>
      </c>
      <c r="C551" s="92" t="s">
        <v>52</v>
      </c>
      <c r="D551" s="346"/>
      <c r="E551" s="92" t="s">
        <v>307</v>
      </c>
      <c r="F551" s="299" t="s">
        <v>820</v>
      </c>
      <c r="G551" s="299" t="s">
        <v>820</v>
      </c>
      <c r="H551" s="29" t="str">
        <f t="shared" si="18"/>
        <v>吉安县-广西</v>
      </c>
      <c r="I551" s="92" t="s">
        <v>54</v>
      </c>
      <c r="J551" s="104" t="s">
        <v>94</v>
      </c>
      <c r="K551" s="104" t="s">
        <v>819</v>
      </c>
      <c r="L551" s="43">
        <v>4</v>
      </c>
      <c r="M551" s="104" t="s">
        <v>81</v>
      </c>
      <c r="N551" s="104" t="s">
        <v>56</v>
      </c>
      <c r="O551" s="106">
        <v>8.767249399999999</v>
      </c>
      <c r="P551" s="106">
        <f t="shared" si="17"/>
        <v>9.2056118699999985</v>
      </c>
      <c r="Q551" s="346" t="s">
        <v>947</v>
      </c>
      <c r="R551" s="325"/>
      <c r="S551" s="88"/>
    </row>
    <row r="552" spans="1:19" ht="31.5" customHeight="1" x14ac:dyDescent="0.2">
      <c r="A552" s="81">
        <v>550</v>
      </c>
      <c r="B552" s="92" t="s">
        <v>818</v>
      </c>
      <c r="C552" s="92" t="s">
        <v>52</v>
      </c>
      <c r="D552" s="346"/>
      <c r="E552" s="92" t="s">
        <v>307</v>
      </c>
      <c r="F552" s="299" t="s">
        <v>9</v>
      </c>
      <c r="G552" s="299" t="s">
        <v>9</v>
      </c>
      <c r="H552" s="29" t="str">
        <f t="shared" si="18"/>
        <v>吉安县-河南</v>
      </c>
      <c r="I552" s="92" t="s">
        <v>54</v>
      </c>
      <c r="J552" s="104" t="s">
        <v>94</v>
      </c>
      <c r="K552" s="104" t="s">
        <v>819</v>
      </c>
      <c r="L552" s="43">
        <v>4</v>
      </c>
      <c r="M552" s="104" t="s">
        <v>81</v>
      </c>
      <c r="N552" s="104" t="s">
        <v>56</v>
      </c>
      <c r="O552" s="106">
        <v>6.1536565000000003</v>
      </c>
      <c r="P552" s="106">
        <f t="shared" si="17"/>
        <v>6.4613393250000009</v>
      </c>
      <c r="Q552" s="346" t="s">
        <v>947</v>
      </c>
      <c r="R552" s="325"/>
      <c r="S552" s="88"/>
    </row>
    <row r="553" spans="1:19" ht="31.5" customHeight="1" x14ac:dyDescent="0.2">
      <c r="A553" s="81">
        <v>551</v>
      </c>
      <c r="B553" s="92" t="s">
        <v>818</v>
      </c>
      <c r="C553" s="92" t="s">
        <v>52</v>
      </c>
      <c r="D553" s="346"/>
      <c r="E553" s="92" t="s">
        <v>307</v>
      </c>
      <c r="F553" s="299" t="s">
        <v>15</v>
      </c>
      <c r="G553" s="299" t="s">
        <v>15</v>
      </c>
      <c r="H553" s="29" t="str">
        <f t="shared" si="18"/>
        <v>吉安县-湖南</v>
      </c>
      <c r="I553" s="92" t="s">
        <v>54</v>
      </c>
      <c r="J553" s="104" t="s">
        <v>94</v>
      </c>
      <c r="K553" s="104" t="s">
        <v>819</v>
      </c>
      <c r="L553" s="43">
        <v>3</v>
      </c>
      <c r="M553" s="104" t="s">
        <v>81</v>
      </c>
      <c r="N553" s="104" t="s">
        <v>56</v>
      </c>
      <c r="O553" s="106">
        <v>17.75105035</v>
      </c>
      <c r="P553" s="106">
        <f t="shared" si="17"/>
        <v>18.638602867500001</v>
      </c>
      <c r="Q553" s="346" t="s">
        <v>947</v>
      </c>
      <c r="R553" s="325"/>
      <c r="S553" s="88"/>
    </row>
    <row r="554" spans="1:19" ht="31.5" customHeight="1" x14ac:dyDescent="0.2">
      <c r="A554" s="81">
        <v>552</v>
      </c>
      <c r="B554" s="92" t="s">
        <v>818</v>
      </c>
      <c r="C554" s="92" t="s">
        <v>52</v>
      </c>
      <c r="D554" s="346"/>
      <c r="E554" s="92" t="s">
        <v>307</v>
      </c>
      <c r="F554" s="299" t="s">
        <v>393</v>
      </c>
      <c r="G554" s="299" t="s">
        <v>393</v>
      </c>
      <c r="H554" s="29" t="str">
        <f t="shared" si="18"/>
        <v>吉安县-辽宁</v>
      </c>
      <c r="I554" s="92" t="s">
        <v>54</v>
      </c>
      <c r="J554" s="104" t="s">
        <v>94</v>
      </c>
      <c r="K554" s="104" t="s">
        <v>819</v>
      </c>
      <c r="L554" s="43">
        <v>4</v>
      </c>
      <c r="M554" s="104" t="s">
        <v>81</v>
      </c>
      <c r="N554" s="104" t="s">
        <v>56</v>
      </c>
      <c r="O554" s="106">
        <v>6.6553581999999993</v>
      </c>
      <c r="P554" s="106">
        <f t="shared" si="17"/>
        <v>6.9881261099999996</v>
      </c>
      <c r="Q554" s="346" t="s">
        <v>947</v>
      </c>
      <c r="R554" s="325"/>
      <c r="S554" s="88"/>
    </row>
    <row r="555" spans="1:19" ht="31.5" customHeight="1" x14ac:dyDescent="0.2">
      <c r="A555" s="81">
        <v>553</v>
      </c>
      <c r="B555" s="92" t="s">
        <v>818</v>
      </c>
      <c r="C555" s="92" t="s">
        <v>52</v>
      </c>
      <c r="D555" s="346"/>
      <c r="E555" s="92" t="s">
        <v>307</v>
      </c>
      <c r="F555" s="299" t="s">
        <v>96</v>
      </c>
      <c r="G555" s="299" t="s">
        <v>96</v>
      </c>
      <c r="H555" s="29" t="str">
        <f t="shared" si="18"/>
        <v>吉安县-山东</v>
      </c>
      <c r="I555" s="92" t="s">
        <v>54</v>
      </c>
      <c r="J555" s="104" t="s">
        <v>94</v>
      </c>
      <c r="K555" s="104" t="s">
        <v>819</v>
      </c>
      <c r="L555" s="43">
        <v>4</v>
      </c>
      <c r="M555" s="104" t="s">
        <v>81</v>
      </c>
      <c r="N555" s="104" t="s">
        <v>56</v>
      </c>
      <c r="O555" s="106">
        <v>14.977679024999999</v>
      </c>
      <c r="P555" s="106">
        <f t="shared" si="17"/>
        <v>15.726562976249999</v>
      </c>
      <c r="Q555" s="346" t="s">
        <v>947</v>
      </c>
      <c r="R555" s="325"/>
      <c r="S555" s="88"/>
    </row>
    <row r="556" spans="1:19" ht="31.5" customHeight="1" x14ac:dyDescent="0.2">
      <c r="A556" s="81">
        <v>554</v>
      </c>
      <c r="B556" s="92" t="s">
        <v>818</v>
      </c>
      <c r="C556" s="92" t="s">
        <v>52</v>
      </c>
      <c r="D556" s="346"/>
      <c r="E556" s="92" t="s">
        <v>307</v>
      </c>
      <c r="F556" s="299" t="s">
        <v>397</v>
      </c>
      <c r="G556" s="299" t="s">
        <v>397</v>
      </c>
      <c r="H556" s="29" t="str">
        <f t="shared" si="18"/>
        <v>吉安县-浙江</v>
      </c>
      <c r="I556" s="92" t="s">
        <v>54</v>
      </c>
      <c r="J556" s="104" t="s">
        <v>94</v>
      </c>
      <c r="K556" s="104" t="s">
        <v>819</v>
      </c>
      <c r="L556" s="43">
        <v>3</v>
      </c>
      <c r="M556" s="104" t="s">
        <v>81</v>
      </c>
      <c r="N556" s="104" t="s">
        <v>56</v>
      </c>
      <c r="O556" s="106">
        <v>6.2113727999999995</v>
      </c>
      <c r="P556" s="106">
        <f t="shared" si="17"/>
        <v>6.52194144</v>
      </c>
      <c r="Q556" s="346" t="s">
        <v>947</v>
      </c>
      <c r="R556" s="325"/>
      <c r="S556" s="88"/>
    </row>
    <row r="557" spans="1:19" ht="31.5" customHeight="1" x14ac:dyDescent="0.2">
      <c r="A557" s="81">
        <v>555</v>
      </c>
      <c r="B557" s="92" t="s">
        <v>818</v>
      </c>
      <c r="C557" s="92" t="s">
        <v>52</v>
      </c>
      <c r="D557" s="346"/>
      <c r="E557" s="92" t="s">
        <v>307</v>
      </c>
      <c r="F557" s="247" t="s">
        <v>53</v>
      </c>
      <c r="G557" s="247" t="s">
        <v>821</v>
      </c>
      <c r="H557" s="29" t="str">
        <f t="shared" si="18"/>
        <v>吉安县-北京（零担）</v>
      </c>
      <c r="I557" s="92" t="s">
        <v>54</v>
      </c>
      <c r="J557" s="104" t="s">
        <v>94</v>
      </c>
      <c r="K557" s="54" t="s">
        <v>822</v>
      </c>
      <c r="L557" s="43">
        <v>5</v>
      </c>
      <c r="M557" s="104" t="s">
        <v>81</v>
      </c>
      <c r="N557" s="104" t="s">
        <v>56</v>
      </c>
      <c r="O557" s="106">
        <v>10.6712694166667</v>
      </c>
      <c r="P557" s="106">
        <f t="shared" si="17"/>
        <v>11.204832887500036</v>
      </c>
      <c r="Q557" s="346" t="s">
        <v>947</v>
      </c>
      <c r="R557" s="325"/>
      <c r="S557" s="88"/>
    </row>
    <row r="558" spans="1:19" ht="31.5" customHeight="1" x14ac:dyDescent="0.2">
      <c r="A558" s="81">
        <v>556</v>
      </c>
      <c r="B558" s="92" t="s">
        <v>818</v>
      </c>
      <c r="C558" s="92" t="s">
        <v>52</v>
      </c>
      <c r="D558" s="346"/>
      <c r="E558" s="92" t="s">
        <v>307</v>
      </c>
      <c r="F558" s="247" t="s">
        <v>7</v>
      </c>
      <c r="G558" s="247" t="s">
        <v>823</v>
      </c>
      <c r="H558" s="29" t="str">
        <f t="shared" si="18"/>
        <v>吉安县-天津（零担）</v>
      </c>
      <c r="I558" s="92" t="s">
        <v>54</v>
      </c>
      <c r="J558" s="104" t="s">
        <v>94</v>
      </c>
      <c r="K558" s="54" t="s">
        <v>822</v>
      </c>
      <c r="L558" s="43">
        <v>5</v>
      </c>
      <c r="M558" s="104" t="s">
        <v>81</v>
      </c>
      <c r="N558" s="104" t="s">
        <v>56</v>
      </c>
      <c r="O558" s="106">
        <v>3.7018445</v>
      </c>
      <c r="P558" s="106">
        <f t="shared" si="17"/>
        <v>3.886936725</v>
      </c>
      <c r="Q558" s="346" t="s">
        <v>947</v>
      </c>
      <c r="R558" s="325"/>
      <c r="S558" s="88"/>
    </row>
    <row r="559" spans="1:19" ht="31.5" customHeight="1" x14ac:dyDescent="0.2">
      <c r="A559" s="81">
        <v>557</v>
      </c>
      <c r="B559" s="92" t="s">
        <v>818</v>
      </c>
      <c r="C559" s="92" t="s">
        <v>52</v>
      </c>
      <c r="D559" s="346"/>
      <c r="E559" s="92" t="s">
        <v>307</v>
      </c>
      <c r="F559" s="55" t="s">
        <v>824</v>
      </c>
      <c r="G559" s="55" t="s">
        <v>825</v>
      </c>
      <c r="H559" s="29" t="str">
        <f t="shared" si="18"/>
        <v>吉安县-河北（零担）</v>
      </c>
      <c r="I559" s="92" t="s">
        <v>54</v>
      </c>
      <c r="J559" s="104" t="s">
        <v>94</v>
      </c>
      <c r="K559" s="54" t="s">
        <v>822</v>
      </c>
      <c r="L559" s="43">
        <v>5</v>
      </c>
      <c r="M559" s="104" t="s">
        <v>81</v>
      </c>
      <c r="N559" s="104" t="s">
        <v>56</v>
      </c>
      <c r="O559" s="106">
        <v>6.8878606666666702</v>
      </c>
      <c r="P559" s="106">
        <f t="shared" si="17"/>
        <v>7.2322537000000038</v>
      </c>
      <c r="Q559" s="346" t="s">
        <v>947</v>
      </c>
      <c r="R559" s="325"/>
      <c r="S559" s="88"/>
    </row>
    <row r="560" spans="1:19" ht="31.5" customHeight="1" x14ac:dyDescent="0.2">
      <c r="A560" s="81">
        <v>558</v>
      </c>
      <c r="B560" s="92" t="s">
        <v>818</v>
      </c>
      <c r="C560" s="92" t="s">
        <v>52</v>
      </c>
      <c r="D560" s="346"/>
      <c r="E560" s="92" t="s">
        <v>307</v>
      </c>
      <c r="F560" s="55" t="s">
        <v>826</v>
      </c>
      <c r="G560" s="55" t="s">
        <v>827</v>
      </c>
      <c r="H560" s="29" t="str">
        <f t="shared" si="18"/>
        <v>吉安县-山西（零担）</v>
      </c>
      <c r="I560" s="92" t="s">
        <v>54</v>
      </c>
      <c r="J560" s="104" t="s">
        <v>94</v>
      </c>
      <c r="K560" s="54" t="s">
        <v>822</v>
      </c>
      <c r="L560" s="43">
        <v>7</v>
      </c>
      <c r="M560" s="104" t="s">
        <v>81</v>
      </c>
      <c r="N560" s="104" t="s">
        <v>56</v>
      </c>
      <c r="O560" s="106">
        <v>10.6837366666667</v>
      </c>
      <c r="P560" s="106">
        <f t="shared" si="17"/>
        <v>11.217923500000035</v>
      </c>
      <c r="Q560" s="346" t="s">
        <v>947</v>
      </c>
      <c r="R560" s="325"/>
      <c r="S560" s="88"/>
    </row>
    <row r="561" spans="1:19" ht="31.5" customHeight="1" x14ac:dyDescent="0.2">
      <c r="A561" s="81">
        <v>559</v>
      </c>
      <c r="B561" s="92" t="s">
        <v>818</v>
      </c>
      <c r="C561" s="92" t="s">
        <v>52</v>
      </c>
      <c r="D561" s="346"/>
      <c r="E561" s="92" t="s">
        <v>307</v>
      </c>
      <c r="F561" s="55" t="s">
        <v>828</v>
      </c>
      <c r="G561" s="55" t="s">
        <v>829</v>
      </c>
      <c r="H561" s="29" t="str">
        <f t="shared" si="18"/>
        <v>吉安县-内蒙古（零担）</v>
      </c>
      <c r="I561" s="92" t="s">
        <v>54</v>
      </c>
      <c r="J561" s="104" t="s">
        <v>94</v>
      </c>
      <c r="K561" s="54" t="s">
        <v>822</v>
      </c>
      <c r="L561" s="43">
        <v>7</v>
      </c>
      <c r="M561" s="104" t="s">
        <v>81</v>
      </c>
      <c r="N561" s="104" t="s">
        <v>56</v>
      </c>
      <c r="O561" s="106">
        <v>0.70641833333333304</v>
      </c>
      <c r="P561" s="106">
        <f t="shared" si="17"/>
        <v>0.74173924999999974</v>
      </c>
      <c r="Q561" s="346" t="s">
        <v>947</v>
      </c>
      <c r="R561" s="325"/>
      <c r="S561" s="88"/>
    </row>
    <row r="562" spans="1:19" ht="31.5" customHeight="1" x14ac:dyDescent="0.2">
      <c r="A562" s="81">
        <v>560</v>
      </c>
      <c r="B562" s="92" t="s">
        <v>818</v>
      </c>
      <c r="C562" s="92" t="s">
        <v>52</v>
      </c>
      <c r="D562" s="346"/>
      <c r="E562" s="92" t="s">
        <v>307</v>
      </c>
      <c r="F562" s="55" t="s">
        <v>185</v>
      </c>
      <c r="G562" s="55" t="s">
        <v>830</v>
      </c>
      <c r="H562" s="29" t="str">
        <f t="shared" si="18"/>
        <v>吉安县-上海（零担）</v>
      </c>
      <c r="I562" s="92" t="s">
        <v>54</v>
      </c>
      <c r="J562" s="104" t="s">
        <v>94</v>
      </c>
      <c r="K562" s="54" t="s">
        <v>822</v>
      </c>
      <c r="L562" s="43">
        <v>4</v>
      </c>
      <c r="M562" s="104" t="s">
        <v>81</v>
      </c>
      <c r="N562" s="104" t="s">
        <v>56</v>
      </c>
      <c r="O562" s="106">
        <v>8.10426</v>
      </c>
      <c r="P562" s="106">
        <f t="shared" si="17"/>
        <v>8.5094729999999998</v>
      </c>
      <c r="Q562" s="346" t="s">
        <v>947</v>
      </c>
      <c r="R562" s="325"/>
      <c r="S562" s="88"/>
    </row>
    <row r="563" spans="1:19" ht="31.5" customHeight="1" x14ac:dyDescent="0.2">
      <c r="A563" s="81">
        <v>561</v>
      </c>
      <c r="B563" s="92" t="s">
        <v>818</v>
      </c>
      <c r="C563" s="92" t="s">
        <v>52</v>
      </c>
      <c r="D563" s="346"/>
      <c r="E563" s="92" t="s">
        <v>307</v>
      </c>
      <c r="F563" s="55" t="s">
        <v>356</v>
      </c>
      <c r="G563" s="55" t="s">
        <v>831</v>
      </c>
      <c r="H563" s="29" t="str">
        <f t="shared" si="18"/>
        <v>吉安县-江苏（零担）</v>
      </c>
      <c r="I563" s="92" t="s">
        <v>54</v>
      </c>
      <c r="J563" s="104" t="s">
        <v>94</v>
      </c>
      <c r="K563" s="54" t="s">
        <v>822</v>
      </c>
      <c r="L563" s="43">
        <v>4</v>
      </c>
      <c r="M563" s="104" t="s">
        <v>81</v>
      </c>
      <c r="N563" s="104" t="s">
        <v>56</v>
      </c>
      <c r="O563" s="106">
        <v>14.970722666666701</v>
      </c>
      <c r="P563" s="106">
        <f t="shared" si="17"/>
        <v>15.719258800000036</v>
      </c>
      <c r="Q563" s="346" t="s">
        <v>947</v>
      </c>
      <c r="R563" s="325"/>
      <c r="S563" s="88"/>
    </row>
    <row r="564" spans="1:19" ht="31.5" customHeight="1" x14ac:dyDescent="0.2">
      <c r="A564" s="81">
        <v>562</v>
      </c>
      <c r="B564" s="92" t="s">
        <v>818</v>
      </c>
      <c r="C564" s="92" t="s">
        <v>52</v>
      </c>
      <c r="D564" s="346"/>
      <c r="E564" s="92" t="s">
        <v>307</v>
      </c>
      <c r="F564" s="55" t="s">
        <v>397</v>
      </c>
      <c r="G564" s="55" t="s">
        <v>832</v>
      </c>
      <c r="H564" s="29" t="str">
        <f t="shared" si="18"/>
        <v>吉安县-浙江（零担）</v>
      </c>
      <c r="I564" s="92" t="s">
        <v>54</v>
      </c>
      <c r="J564" s="104" t="s">
        <v>94</v>
      </c>
      <c r="K564" s="54" t="s">
        <v>822</v>
      </c>
      <c r="L564" s="43">
        <v>4</v>
      </c>
      <c r="M564" s="104" t="s">
        <v>81</v>
      </c>
      <c r="N564" s="104" t="s">
        <v>56</v>
      </c>
      <c r="O564" s="106">
        <v>14.4932032</v>
      </c>
      <c r="P564" s="106">
        <f t="shared" si="17"/>
        <v>15.217863360000001</v>
      </c>
      <c r="Q564" s="346" t="s">
        <v>947</v>
      </c>
      <c r="R564" s="325"/>
      <c r="S564" s="88"/>
    </row>
    <row r="565" spans="1:19" ht="31.5" customHeight="1" x14ac:dyDescent="0.2">
      <c r="A565" s="81">
        <v>563</v>
      </c>
      <c r="B565" s="92" t="s">
        <v>818</v>
      </c>
      <c r="C565" s="92" t="s">
        <v>52</v>
      </c>
      <c r="D565" s="346"/>
      <c r="E565" s="92" t="s">
        <v>307</v>
      </c>
      <c r="F565" s="55" t="s">
        <v>350</v>
      </c>
      <c r="G565" s="55" t="s">
        <v>833</v>
      </c>
      <c r="H565" s="29" t="str">
        <f t="shared" si="18"/>
        <v>吉安县-安徽（零担）</v>
      </c>
      <c r="I565" s="92" t="s">
        <v>54</v>
      </c>
      <c r="J565" s="104" t="s">
        <v>94</v>
      </c>
      <c r="K565" s="54" t="s">
        <v>822</v>
      </c>
      <c r="L565" s="43">
        <v>3</v>
      </c>
      <c r="M565" s="104" t="s">
        <v>81</v>
      </c>
      <c r="N565" s="104" t="s">
        <v>56</v>
      </c>
      <c r="O565" s="106">
        <v>17.952862666666668</v>
      </c>
      <c r="P565" s="106">
        <f t="shared" si="17"/>
        <v>18.850505800000004</v>
      </c>
      <c r="Q565" s="346" t="s">
        <v>947</v>
      </c>
      <c r="R565" s="325"/>
      <c r="S565" s="88"/>
    </row>
    <row r="566" spans="1:19" ht="31.5" customHeight="1" x14ac:dyDescent="0.2">
      <c r="A566" s="81">
        <v>564</v>
      </c>
      <c r="B566" s="92" t="s">
        <v>818</v>
      </c>
      <c r="C566" s="92" t="s">
        <v>52</v>
      </c>
      <c r="D566" s="346"/>
      <c r="E566" s="92" t="s">
        <v>307</v>
      </c>
      <c r="F566" s="55" t="s">
        <v>393</v>
      </c>
      <c r="G566" s="55" t="s">
        <v>834</v>
      </c>
      <c r="H566" s="29" t="str">
        <f t="shared" si="18"/>
        <v>吉安县-辽宁（零担）</v>
      </c>
      <c r="I566" s="92" t="s">
        <v>54</v>
      </c>
      <c r="J566" s="104" t="s">
        <v>94</v>
      </c>
      <c r="K566" s="54" t="s">
        <v>822</v>
      </c>
      <c r="L566" s="43">
        <v>7</v>
      </c>
      <c r="M566" s="104" t="s">
        <v>81</v>
      </c>
      <c r="N566" s="104" t="s">
        <v>56</v>
      </c>
      <c r="O566" s="106">
        <v>15.529169133333333</v>
      </c>
      <c r="P566" s="106">
        <f t="shared" si="17"/>
        <v>16.30562759</v>
      </c>
      <c r="Q566" s="346" t="s">
        <v>947</v>
      </c>
      <c r="R566" s="325"/>
      <c r="S566" s="88"/>
    </row>
    <row r="567" spans="1:19" ht="31.5" customHeight="1" x14ac:dyDescent="0.2">
      <c r="A567" s="81">
        <v>565</v>
      </c>
      <c r="B567" s="92" t="s">
        <v>818</v>
      </c>
      <c r="C567" s="92" t="s">
        <v>52</v>
      </c>
      <c r="D567" s="346"/>
      <c r="E567" s="92" t="s">
        <v>307</v>
      </c>
      <c r="F567" s="55" t="s">
        <v>835</v>
      </c>
      <c r="G567" s="55" t="s">
        <v>836</v>
      </c>
      <c r="H567" s="29" t="str">
        <f t="shared" si="18"/>
        <v>吉安县-吉林（零担）</v>
      </c>
      <c r="I567" s="92" t="s">
        <v>54</v>
      </c>
      <c r="J567" s="104" t="s">
        <v>94</v>
      </c>
      <c r="K567" s="54" t="s">
        <v>822</v>
      </c>
      <c r="L567" s="43">
        <v>7</v>
      </c>
      <c r="M567" s="104" t="s">
        <v>81</v>
      </c>
      <c r="N567" s="104" t="s">
        <v>56</v>
      </c>
      <c r="O567" s="106">
        <v>12.1179666666667</v>
      </c>
      <c r="P567" s="106">
        <f t="shared" si="17"/>
        <v>12.723865000000036</v>
      </c>
      <c r="Q567" s="346" t="s">
        <v>947</v>
      </c>
      <c r="R567" s="325"/>
      <c r="S567" s="88"/>
    </row>
    <row r="568" spans="1:19" ht="31.5" customHeight="1" x14ac:dyDescent="0.2">
      <c r="A568" s="81">
        <v>566</v>
      </c>
      <c r="B568" s="92" t="s">
        <v>818</v>
      </c>
      <c r="C568" s="92" t="s">
        <v>52</v>
      </c>
      <c r="D568" s="346"/>
      <c r="E568" s="92" t="s">
        <v>307</v>
      </c>
      <c r="F568" s="55" t="s">
        <v>837</v>
      </c>
      <c r="G568" s="55" t="s">
        <v>838</v>
      </c>
      <c r="H568" s="29" t="str">
        <f t="shared" si="18"/>
        <v>吉安县-黑龙江（零担）</v>
      </c>
      <c r="I568" s="92" t="s">
        <v>54</v>
      </c>
      <c r="J568" s="104" t="s">
        <v>94</v>
      </c>
      <c r="K568" s="54" t="s">
        <v>822</v>
      </c>
      <c r="L568" s="43">
        <v>7</v>
      </c>
      <c r="M568" s="104" t="s">
        <v>81</v>
      </c>
      <c r="N568" s="104" t="s">
        <v>56</v>
      </c>
      <c r="O568" s="106">
        <v>15.044126666666701</v>
      </c>
      <c r="P568" s="106">
        <f t="shared" si="17"/>
        <v>15.796333000000036</v>
      </c>
      <c r="Q568" s="346" t="s">
        <v>947</v>
      </c>
      <c r="R568" s="325"/>
      <c r="S568" s="88"/>
    </row>
    <row r="569" spans="1:19" ht="31.5" customHeight="1" x14ac:dyDescent="0.2">
      <c r="A569" s="81">
        <v>567</v>
      </c>
      <c r="B569" s="92" t="s">
        <v>818</v>
      </c>
      <c r="C569" s="92" t="s">
        <v>52</v>
      </c>
      <c r="D569" s="346"/>
      <c r="E569" s="92" t="s">
        <v>307</v>
      </c>
      <c r="F569" s="55" t="s">
        <v>96</v>
      </c>
      <c r="G569" s="55" t="s">
        <v>839</v>
      </c>
      <c r="H569" s="29" t="str">
        <f t="shared" si="18"/>
        <v>吉安县-山东（零担）</v>
      </c>
      <c r="I569" s="92" t="s">
        <v>54</v>
      </c>
      <c r="J569" s="104" t="s">
        <v>94</v>
      </c>
      <c r="K569" s="54" t="s">
        <v>822</v>
      </c>
      <c r="L569" s="43">
        <v>5</v>
      </c>
      <c r="M569" s="104" t="s">
        <v>81</v>
      </c>
      <c r="N569" s="104" t="s">
        <v>56</v>
      </c>
      <c r="O569" s="106">
        <v>34.947917724999996</v>
      </c>
      <c r="P569" s="106">
        <f t="shared" si="17"/>
        <v>36.69531361125</v>
      </c>
      <c r="Q569" s="346" t="s">
        <v>947</v>
      </c>
      <c r="R569" s="325"/>
      <c r="S569" s="88"/>
    </row>
    <row r="570" spans="1:19" ht="31.5" customHeight="1" x14ac:dyDescent="0.2">
      <c r="A570" s="81">
        <v>568</v>
      </c>
      <c r="B570" s="92" t="s">
        <v>818</v>
      </c>
      <c r="C570" s="92" t="s">
        <v>52</v>
      </c>
      <c r="D570" s="346"/>
      <c r="E570" s="92" t="s">
        <v>307</v>
      </c>
      <c r="F570" s="55" t="s">
        <v>9</v>
      </c>
      <c r="G570" s="55" t="s">
        <v>840</v>
      </c>
      <c r="H570" s="29" t="str">
        <f t="shared" si="18"/>
        <v>吉安县-河南（零担）</v>
      </c>
      <c r="I570" s="92" t="s">
        <v>54</v>
      </c>
      <c r="J570" s="104" t="s">
        <v>94</v>
      </c>
      <c r="K570" s="54" t="s">
        <v>822</v>
      </c>
      <c r="L570" s="43">
        <v>4</v>
      </c>
      <c r="M570" s="104" t="s">
        <v>81</v>
      </c>
      <c r="N570" s="104" t="s">
        <v>56</v>
      </c>
      <c r="O570" s="106">
        <v>14.358531833333334</v>
      </c>
      <c r="P570" s="106">
        <f t="shared" si="17"/>
        <v>15.076458425000002</v>
      </c>
      <c r="Q570" s="346" t="s">
        <v>947</v>
      </c>
      <c r="R570" s="325"/>
      <c r="S570" s="88"/>
    </row>
    <row r="571" spans="1:19" ht="31.5" customHeight="1" x14ac:dyDescent="0.2">
      <c r="A571" s="81">
        <v>569</v>
      </c>
      <c r="B571" s="92" t="s">
        <v>818</v>
      </c>
      <c r="C571" s="92" t="s">
        <v>52</v>
      </c>
      <c r="D571" s="346"/>
      <c r="E571" s="92" t="s">
        <v>307</v>
      </c>
      <c r="F571" s="55" t="s">
        <v>23</v>
      </c>
      <c r="G571" s="55" t="s">
        <v>841</v>
      </c>
      <c r="H571" s="29" t="str">
        <f t="shared" si="18"/>
        <v>吉安县-陕西（零担）</v>
      </c>
      <c r="I571" s="92" t="s">
        <v>54</v>
      </c>
      <c r="J571" s="104" t="s">
        <v>94</v>
      </c>
      <c r="K571" s="54" t="s">
        <v>822</v>
      </c>
      <c r="L571" s="43">
        <v>6</v>
      </c>
      <c r="M571" s="104" t="s">
        <v>81</v>
      </c>
      <c r="N571" s="104" t="s">
        <v>56</v>
      </c>
      <c r="O571" s="106">
        <v>6.5112033333333299</v>
      </c>
      <c r="P571" s="106">
        <f t="shared" si="17"/>
        <v>6.8367634999999964</v>
      </c>
      <c r="Q571" s="346" t="s">
        <v>947</v>
      </c>
      <c r="R571" s="325"/>
      <c r="S571" s="88"/>
    </row>
    <row r="572" spans="1:19" ht="31.5" customHeight="1" x14ac:dyDescent="0.2">
      <c r="A572" s="81">
        <v>570</v>
      </c>
      <c r="B572" s="92" t="s">
        <v>818</v>
      </c>
      <c r="C572" s="92" t="s">
        <v>52</v>
      </c>
      <c r="D572" s="346"/>
      <c r="E572" s="92" t="s">
        <v>307</v>
      </c>
      <c r="F572" s="55" t="s">
        <v>842</v>
      </c>
      <c r="G572" s="55" t="s">
        <v>843</v>
      </c>
      <c r="H572" s="29" t="str">
        <f t="shared" si="18"/>
        <v>吉安县-宁夏（零担）</v>
      </c>
      <c r="I572" s="92" t="s">
        <v>54</v>
      </c>
      <c r="J572" s="104" t="s">
        <v>94</v>
      </c>
      <c r="K572" s="54" t="s">
        <v>822</v>
      </c>
      <c r="L572" s="43">
        <v>6</v>
      </c>
      <c r="M572" s="104" t="s">
        <v>81</v>
      </c>
      <c r="N572" s="104" t="s">
        <v>56</v>
      </c>
      <c r="O572" s="106">
        <v>0.28239999999999998</v>
      </c>
      <c r="P572" s="106">
        <f t="shared" si="17"/>
        <v>0.29652000000000001</v>
      </c>
      <c r="Q572" s="346" t="s">
        <v>947</v>
      </c>
      <c r="R572" s="325"/>
      <c r="S572" s="88"/>
    </row>
    <row r="573" spans="1:19" ht="31.5" customHeight="1" x14ac:dyDescent="0.2">
      <c r="A573" s="81">
        <v>571</v>
      </c>
      <c r="B573" s="92" t="s">
        <v>818</v>
      </c>
      <c r="C573" s="92" t="s">
        <v>52</v>
      </c>
      <c r="D573" s="346"/>
      <c r="E573" s="92" t="s">
        <v>307</v>
      </c>
      <c r="F573" s="55" t="s">
        <v>25</v>
      </c>
      <c r="G573" s="55" t="s">
        <v>844</v>
      </c>
      <c r="H573" s="29" t="str">
        <f t="shared" si="18"/>
        <v>吉安县-新疆（零担）</v>
      </c>
      <c r="I573" s="92" t="s">
        <v>54</v>
      </c>
      <c r="J573" s="104" t="s">
        <v>94</v>
      </c>
      <c r="K573" s="54" t="s">
        <v>822</v>
      </c>
      <c r="L573" s="43">
        <v>7</v>
      </c>
      <c r="M573" s="104" t="s">
        <v>81</v>
      </c>
      <c r="N573" s="104" t="s">
        <v>56</v>
      </c>
      <c r="O573" s="106">
        <v>4.3745333333333303</v>
      </c>
      <c r="P573" s="106">
        <f t="shared" si="17"/>
        <v>4.5932599999999972</v>
      </c>
      <c r="Q573" s="346" t="s">
        <v>947</v>
      </c>
      <c r="R573" s="325"/>
      <c r="S573" s="88"/>
    </row>
    <row r="574" spans="1:19" ht="31.5" customHeight="1" x14ac:dyDescent="0.2">
      <c r="A574" s="81">
        <v>572</v>
      </c>
      <c r="B574" s="92" t="s">
        <v>818</v>
      </c>
      <c r="C574" s="92" t="s">
        <v>52</v>
      </c>
      <c r="D574" s="346"/>
      <c r="E574" s="92" t="s">
        <v>307</v>
      </c>
      <c r="F574" s="55" t="s">
        <v>845</v>
      </c>
      <c r="G574" s="55" t="s">
        <v>846</v>
      </c>
      <c r="H574" s="29" t="str">
        <f t="shared" si="18"/>
        <v>吉安县-甘肃（零担）</v>
      </c>
      <c r="I574" s="92" t="s">
        <v>54</v>
      </c>
      <c r="J574" s="104" t="s">
        <v>94</v>
      </c>
      <c r="K574" s="54" t="s">
        <v>822</v>
      </c>
      <c r="L574" s="43">
        <v>7</v>
      </c>
      <c r="M574" s="104" t="s">
        <v>81</v>
      </c>
      <c r="N574" s="104" t="s">
        <v>56</v>
      </c>
      <c r="O574" s="106">
        <v>1.259125</v>
      </c>
      <c r="P574" s="106">
        <f t="shared" si="17"/>
        <v>1.3220812500000001</v>
      </c>
      <c r="Q574" s="346" t="s">
        <v>947</v>
      </c>
      <c r="R574" s="325"/>
      <c r="S574" s="88"/>
    </row>
    <row r="575" spans="1:19" ht="31.5" customHeight="1" x14ac:dyDescent="0.2">
      <c r="A575" s="81">
        <v>573</v>
      </c>
      <c r="B575" s="92" t="s">
        <v>818</v>
      </c>
      <c r="C575" s="92" t="s">
        <v>52</v>
      </c>
      <c r="D575" s="346"/>
      <c r="E575" s="92" t="s">
        <v>307</v>
      </c>
      <c r="F575" s="55" t="s">
        <v>847</v>
      </c>
      <c r="G575" s="55" t="s">
        <v>848</v>
      </c>
      <c r="H575" s="29" t="str">
        <f t="shared" si="18"/>
        <v>吉安县-青海（零担）</v>
      </c>
      <c r="I575" s="92" t="s">
        <v>54</v>
      </c>
      <c r="J575" s="104" t="s">
        <v>94</v>
      </c>
      <c r="K575" s="54" t="s">
        <v>822</v>
      </c>
      <c r="L575" s="43">
        <v>7</v>
      </c>
      <c r="M575" s="104" t="s">
        <v>81</v>
      </c>
      <c r="N575" s="104" t="s">
        <v>56</v>
      </c>
      <c r="O575" s="106">
        <v>2.1</v>
      </c>
      <c r="P575" s="106">
        <f t="shared" ref="P575:P600" si="19">O575*1.05</f>
        <v>2.2050000000000001</v>
      </c>
      <c r="Q575" s="346" t="s">
        <v>947</v>
      </c>
      <c r="R575" s="325"/>
      <c r="S575" s="88"/>
    </row>
    <row r="576" spans="1:19" ht="31.5" customHeight="1" x14ac:dyDescent="0.2">
      <c r="A576" s="81">
        <v>574</v>
      </c>
      <c r="B576" s="92" t="s">
        <v>818</v>
      </c>
      <c r="C576" s="92" t="s">
        <v>52</v>
      </c>
      <c r="D576" s="346"/>
      <c r="E576" s="92" t="s">
        <v>307</v>
      </c>
      <c r="F576" s="55" t="s">
        <v>19</v>
      </c>
      <c r="G576" s="55" t="s">
        <v>849</v>
      </c>
      <c r="H576" s="29" t="str">
        <f t="shared" si="18"/>
        <v>吉安县-重庆（零担）</v>
      </c>
      <c r="I576" s="92" t="s">
        <v>54</v>
      </c>
      <c r="J576" s="104" t="s">
        <v>94</v>
      </c>
      <c r="K576" s="54" t="s">
        <v>822</v>
      </c>
      <c r="L576" s="43">
        <v>6</v>
      </c>
      <c r="M576" s="104" t="s">
        <v>81</v>
      </c>
      <c r="N576" s="104" t="s">
        <v>56</v>
      </c>
      <c r="O576" s="106">
        <v>5.0707065833333296</v>
      </c>
      <c r="P576" s="106">
        <f t="shared" si="19"/>
        <v>5.3242419124999962</v>
      </c>
      <c r="Q576" s="346" t="s">
        <v>947</v>
      </c>
      <c r="R576" s="325"/>
      <c r="S576" s="88"/>
    </row>
    <row r="577" spans="1:19" ht="31.5" customHeight="1" x14ac:dyDescent="0.2">
      <c r="A577" s="81">
        <v>575</v>
      </c>
      <c r="B577" s="92" t="s">
        <v>818</v>
      </c>
      <c r="C577" s="92" t="s">
        <v>52</v>
      </c>
      <c r="D577" s="346"/>
      <c r="E577" s="92" t="s">
        <v>307</v>
      </c>
      <c r="F577" s="55" t="s">
        <v>275</v>
      </c>
      <c r="G577" s="55" t="s">
        <v>850</v>
      </c>
      <c r="H577" s="29" t="str">
        <f t="shared" si="18"/>
        <v>吉安县-西藏（零担）</v>
      </c>
      <c r="I577" s="92" t="s">
        <v>54</v>
      </c>
      <c r="J577" s="104" t="s">
        <v>94</v>
      </c>
      <c r="K577" s="54" t="s">
        <v>822</v>
      </c>
      <c r="L577" s="43">
        <v>8</v>
      </c>
      <c r="M577" s="104" t="s">
        <v>81</v>
      </c>
      <c r="N577" s="104" t="s">
        <v>56</v>
      </c>
      <c r="O577" s="106">
        <v>1.32</v>
      </c>
      <c r="P577" s="106">
        <f t="shared" si="19"/>
        <v>1.3860000000000001</v>
      </c>
      <c r="Q577" s="346" t="s">
        <v>947</v>
      </c>
      <c r="R577" s="325"/>
      <c r="S577" s="88"/>
    </row>
    <row r="578" spans="1:19" ht="31.5" customHeight="1" x14ac:dyDescent="0.2">
      <c r="A578" s="81">
        <v>576</v>
      </c>
      <c r="B578" s="92" t="s">
        <v>818</v>
      </c>
      <c r="C578" s="92" t="s">
        <v>52</v>
      </c>
      <c r="D578" s="346"/>
      <c r="E578" s="92" t="s">
        <v>307</v>
      </c>
      <c r="F578" s="55" t="s">
        <v>21</v>
      </c>
      <c r="G578" s="55" t="s">
        <v>851</v>
      </c>
      <c r="H578" s="29" t="str">
        <f t="shared" si="18"/>
        <v>吉安县-四川（零担）</v>
      </c>
      <c r="I578" s="92" t="s">
        <v>54</v>
      </c>
      <c r="J578" s="104" t="s">
        <v>94</v>
      </c>
      <c r="K578" s="54" t="s">
        <v>822</v>
      </c>
      <c r="L578" s="43">
        <v>5</v>
      </c>
      <c r="M578" s="104" t="s">
        <v>81</v>
      </c>
      <c r="N578" s="104" t="s">
        <v>56</v>
      </c>
      <c r="O578" s="106">
        <v>12.19674375</v>
      </c>
      <c r="P578" s="106">
        <f t="shared" si="19"/>
        <v>12.8065809375</v>
      </c>
      <c r="Q578" s="346" t="s">
        <v>947</v>
      </c>
      <c r="R578" s="325"/>
      <c r="S578" s="88"/>
    </row>
    <row r="579" spans="1:19" ht="31.5" customHeight="1" x14ac:dyDescent="0.2">
      <c r="A579" s="81">
        <v>577</v>
      </c>
      <c r="B579" s="92" t="s">
        <v>818</v>
      </c>
      <c r="C579" s="92" t="s">
        <v>52</v>
      </c>
      <c r="D579" s="346"/>
      <c r="E579" s="92" t="s">
        <v>307</v>
      </c>
      <c r="F579" s="55" t="s">
        <v>852</v>
      </c>
      <c r="G579" s="55" t="s">
        <v>853</v>
      </c>
      <c r="H579" s="29" t="str">
        <f t="shared" si="18"/>
        <v>吉安县-贵州（零担）</v>
      </c>
      <c r="I579" s="92" t="s">
        <v>54</v>
      </c>
      <c r="J579" s="104" t="s">
        <v>94</v>
      </c>
      <c r="K579" s="54" t="s">
        <v>822</v>
      </c>
      <c r="L579" s="43">
        <v>4</v>
      </c>
      <c r="M579" s="104" t="s">
        <v>81</v>
      </c>
      <c r="N579" s="104" t="s">
        <v>56</v>
      </c>
      <c r="O579" s="106">
        <v>3.7080136666666701</v>
      </c>
      <c r="P579" s="106">
        <f t="shared" si="19"/>
        <v>3.8934143500000036</v>
      </c>
      <c r="Q579" s="346" t="s">
        <v>947</v>
      </c>
      <c r="R579" s="325"/>
      <c r="S579" s="88"/>
    </row>
    <row r="580" spans="1:19" ht="31.5" customHeight="1" x14ac:dyDescent="0.2">
      <c r="A580" s="81">
        <v>578</v>
      </c>
      <c r="B580" s="92" t="s">
        <v>818</v>
      </c>
      <c r="C580" s="92" t="s">
        <v>854</v>
      </c>
      <c r="D580" s="346"/>
      <c r="E580" s="92" t="s">
        <v>307</v>
      </c>
      <c r="F580" s="55" t="s">
        <v>288</v>
      </c>
      <c r="G580" s="55" t="s">
        <v>855</v>
      </c>
      <c r="H580" s="29" t="str">
        <f t="shared" si="18"/>
        <v>吉安县-云南（零担）</v>
      </c>
      <c r="I580" s="92" t="s">
        <v>54</v>
      </c>
      <c r="J580" s="104" t="s">
        <v>94</v>
      </c>
      <c r="K580" s="54" t="s">
        <v>822</v>
      </c>
      <c r="L580" s="43">
        <v>5</v>
      </c>
      <c r="M580" s="104" t="s">
        <v>81</v>
      </c>
      <c r="N580" s="104" t="s">
        <v>56</v>
      </c>
      <c r="O580" s="106">
        <v>6.8630085833333299</v>
      </c>
      <c r="P580" s="106">
        <f t="shared" si="19"/>
        <v>7.206159012499997</v>
      </c>
      <c r="Q580" s="346" t="s">
        <v>947</v>
      </c>
      <c r="R580" s="325"/>
      <c r="S580" s="88"/>
    </row>
    <row r="581" spans="1:19" ht="31.5" customHeight="1" x14ac:dyDescent="0.2">
      <c r="A581" s="81">
        <v>579</v>
      </c>
      <c r="B581" s="92" t="s">
        <v>818</v>
      </c>
      <c r="C581" s="92" t="s">
        <v>854</v>
      </c>
      <c r="D581" s="346"/>
      <c r="E581" s="92" t="s">
        <v>307</v>
      </c>
      <c r="F581" s="55" t="s">
        <v>27</v>
      </c>
      <c r="G581" s="55" t="s">
        <v>856</v>
      </c>
      <c r="H581" s="29" t="str">
        <f t="shared" si="18"/>
        <v>吉安县-江西（零担）</v>
      </c>
      <c r="I581" s="92" t="s">
        <v>54</v>
      </c>
      <c r="J581" s="104" t="s">
        <v>94</v>
      </c>
      <c r="K581" s="54" t="s">
        <v>822</v>
      </c>
      <c r="L581" s="43">
        <v>2</v>
      </c>
      <c r="M581" s="104" t="s">
        <v>81</v>
      </c>
      <c r="N581" s="104" t="s">
        <v>56</v>
      </c>
      <c r="O581" s="106">
        <v>38.700193333333303</v>
      </c>
      <c r="P581" s="106">
        <f t="shared" si="19"/>
        <v>40.635202999999969</v>
      </c>
      <c r="Q581" s="346" t="s">
        <v>947</v>
      </c>
      <c r="R581" s="325"/>
      <c r="S581" s="88"/>
    </row>
    <row r="582" spans="1:19" ht="31.5" customHeight="1" x14ac:dyDescent="0.2">
      <c r="A582" s="81">
        <v>580</v>
      </c>
      <c r="B582" s="92" t="s">
        <v>818</v>
      </c>
      <c r="C582" s="92" t="s">
        <v>854</v>
      </c>
      <c r="D582" s="346"/>
      <c r="E582" s="92" t="s">
        <v>307</v>
      </c>
      <c r="F582" s="55" t="s">
        <v>31</v>
      </c>
      <c r="G582" s="55" t="s">
        <v>857</v>
      </c>
      <c r="H582" s="29" t="str">
        <f t="shared" si="18"/>
        <v>吉安县-福建（零担）</v>
      </c>
      <c r="I582" s="92" t="s">
        <v>54</v>
      </c>
      <c r="J582" s="104" t="s">
        <v>94</v>
      </c>
      <c r="K582" s="54" t="s">
        <v>822</v>
      </c>
      <c r="L582" s="43">
        <v>3</v>
      </c>
      <c r="M582" s="104" t="s">
        <v>81</v>
      </c>
      <c r="N582" s="104" t="s">
        <v>56</v>
      </c>
      <c r="O582" s="106">
        <v>18.714465700000002</v>
      </c>
      <c r="P582" s="106">
        <f t="shared" si="19"/>
        <v>19.650188985000003</v>
      </c>
      <c r="Q582" s="346" t="s">
        <v>947</v>
      </c>
      <c r="R582" s="325"/>
      <c r="S582" s="88"/>
    </row>
    <row r="583" spans="1:19" ht="31.5" customHeight="1" x14ac:dyDescent="0.2">
      <c r="A583" s="81">
        <v>581</v>
      </c>
      <c r="B583" s="92" t="s">
        <v>818</v>
      </c>
      <c r="C583" s="92" t="s">
        <v>854</v>
      </c>
      <c r="D583" s="346"/>
      <c r="E583" s="92" t="s">
        <v>307</v>
      </c>
      <c r="F583" s="55" t="s">
        <v>262</v>
      </c>
      <c r="G583" s="55" t="s">
        <v>858</v>
      </c>
      <c r="H583" s="29" t="str">
        <f t="shared" si="18"/>
        <v>吉安县-广东（零担）</v>
      </c>
      <c r="I583" s="92" t="s">
        <v>54</v>
      </c>
      <c r="J583" s="104" t="s">
        <v>94</v>
      </c>
      <c r="K583" s="54" t="s">
        <v>822</v>
      </c>
      <c r="L583" s="43">
        <v>3</v>
      </c>
      <c r="M583" s="104" t="s">
        <v>81</v>
      </c>
      <c r="N583" s="104" t="s">
        <v>56</v>
      </c>
      <c r="O583" s="106">
        <v>17.615620083333301</v>
      </c>
      <c r="P583" s="106">
        <f t="shared" si="19"/>
        <v>18.496401087499965</v>
      </c>
      <c r="Q583" s="346" t="s">
        <v>947</v>
      </c>
      <c r="R583" s="325"/>
      <c r="S583" s="88"/>
    </row>
    <row r="584" spans="1:19" ht="31.5" customHeight="1" x14ac:dyDescent="0.2">
      <c r="A584" s="81">
        <v>582</v>
      </c>
      <c r="B584" s="92" t="s">
        <v>818</v>
      </c>
      <c r="C584" s="92" t="s">
        <v>854</v>
      </c>
      <c r="D584" s="346"/>
      <c r="E584" s="92" t="s">
        <v>307</v>
      </c>
      <c r="F584" s="55" t="s">
        <v>820</v>
      </c>
      <c r="G584" s="55" t="s">
        <v>859</v>
      </c>
      <c r="H584" s="29" t="str">
        <f t="shared" si="18"/>
        <v>吉安县-广西（零担）</v>
      </c>
      <c r="I584" s="92" t="s">
        <v>54</v>
      </c>
      <c r="J584" s="104" t="s">
        <v>94</v>
      </c>
      <c r="K584" s="54" t="s">
        <v>822</v>
      </c>
      <c r="L584" s="43">
        <v>4</v>
      </c>
      <c r="M584" s="104" t="s">
        <v>81</v>
      </c>
      <c r="N584" s="104" t="s">
        <v>56</v>
      </c>
      <c r="O584" s="106">
        <v>20.45691526666667</v>
      </c>
      <c r="P584" s="106">
        <f t="shared" si="19"/>
        <v>21.479761030000002</v>
      </c>
      <c r="Q584" s="346" t="s">
        <v>947</v>
      </c>
      <c r="R584" s="325"/>
      <c r="S584" s="88"/>
    </row>
    <row r="585" spans="1:19" ht="31.5" customHeight="1" x14ac:dyDescent="0.2">
      <c r="A585" s="81">
        <v>583</v>
      </c>
      <c r="B585" s="92" t="s">
        <v>818</v>
      </c>
      <c r="C585" s="92" t="s">
        <v>854</v>
      </c>
      <c r="D585" s="346"/>
      <c r="E585" s="92" t="s">
        <v>307</v>
      </c>
      <c r="F585" s="55" t="s">
        <v>860</v>
      </c>
      <c r="G585" s="55" t="s">
        <v>861</v>
      </c>
      <c r="H585" s="29" t="str">
        <f t="shared" si="18"/>
        <v>吉安县-海南（零担）</v>
      </c>
      <c r="I585" s="92" t="s">
        <v>54</v>
      </c>
      <c r="J585" s="104" t="s">
        <v>94</v>
      </c>
      <c r="K585" s="54" t="s">
        <v>822</v>
      </c>
      <c r="L585" s="43">
        <v>6</v>
      </c>
      <c r="M585" s="104" t="s">
        <v>81</v>
      </c>
      <c r="N585" s="104" t="s">
        <v>56</v>
      </c>
      <c r="O585" s="106">
        <v>1.32178</v>
      </c>
      <c r="P585" s="106">
        <f t="shared" si="19"/>
        <v>1.387869</v>
      </c>
      <c r="Q585" s="346" t="s">
        <v>947</v>
      </c>
      <c r="R585" s="325"/>
      <c r="S585" s="88"/>
    </row>
    <row r="586" spans="1:19" ht="31.5" customHeight="1" x14ac:dyDescent="0.2">
      <c r="A586" s="81">
        <v>584</v>
      </c>
      <c r="B586" s="92" t="s">
        <v>818</v>
      </c>
      <c r="C586" s="92" t="s">
        <v>854</v>
      </c>
      <c r="D586" s="346"/>
      <c r="E586" s="92" t="s">
        <v>307</v>
      </c>
      <c r="F586" s="55" t="s">
        <v>15</v>
      </c>
      <c r="G586" s="55" t="s">
        <v>862</v>
      </c>
      <c r="H586" s="29" t="str">
        <f t="shared" si="18"/>
        <v>吉安县-湖南（零担）</v>
      </c>
      <c r="I586" s="92" t="s">
        <v>54</v>
      </c>
      <c r="J586" s="104" t="s">
        <v>94</v>
      </c>
      <c r="K586" s="54" t="s">
        <v>822</v>
      </c>
      <c r="L586" s="43">
        <v>2</v>
      </c>
      <c r="M586" s="104" t="s">
        <v>81</v>
      </c>
      <c r="N586" s="104" t="s">
        <v>56</v>
      </c>
      <c r="O586" s="106">
        <v>41.419117483333331</v>
      </c>
      <c r="P586" s="106">
        <f t="shared" si="19"/>
        <v>43.490073357500002</v>
      </c>
      <c r="Q586" s="346" t="s">
        <v>947</v>
      </c>
      <c r="R586" s="325"/>
      <c r="S586" s="88"/>
    </row>
    <row r="587" spans="1:19" ht="31.5" customHeight="1" x14ac:dyDescent="0.2">
      <c r="A587" s="81">
        <v>585</v>
      </c>
      <c r="B587" s="92" t="s">
        <v>818</v>
      </c>
      <c r="C587" s="92" t="s">
        <v>854</v>
      </c>
      <c r="D587" s="346"/>
      <c r="E587" s="92" t="s">
        <v>307</v>
      </c>
      <c r="F587" s="55" t="s">
        <v>268</v>
      </c>
      <c r="G587" s="55" t="s">
        <v>863</v>
      </c>
      <c r="H587" s="29" t="str">
        <f t="shared" si="18"/>
        <v>吉安县-湖北（零担）</v>
      </c>
      <c r="I587" s="92" t="s">
        <v>54</v>
      </c>
      <c r="J587" s="104" t="s">
        <v>94</v>
      </c>
      <c r="K587" s="54" t="s">
        <v>822</v>
      </c>
      <c r="L587" s="43">
        <v>4</v>
      </c>
      <c r="M587" s="104" t="s">
        <v>81</v>
      </c>
      <c r="N587" s="104" t="s">
        <v>56</v>
      </c>
      <c r="O587" s="106">
        <v>11.9222393333333</v>
      </c>
      <c r="P587" s="106">
        <f t="shared" si="19"/>
        <v>12.518351299999965</v>
      </c>
      <c r="Q587" s="346" t="s">
        <v>947</v>
      </c>
      <c r="R587" s="325"/>
      <c r="S587" s="88"/>
    </row>
    <row r="588" spans="1:19" ht="31.5" customHeight="1" x14ac:dyDescent="0.2">
      <c r="A588" s="81">
        <v>586</v>
      </c>
      <c r="B588" s="92" t="s">
        <v>818</v>
      </c>
      <c r="C588" s="92" t="s">
        <v>854</v>
      </c>
      <c r="D588" s="346"/>
      <c r="E588" s="92" t="s">
        <v>307</v>
      </c>
      <c r="F588" s="53" t="s">
        <v>139</v>
      </c>
      <c r="G588" s="53" t="s">
        <v>864</v>
      </c>
      <c r="H588" s="29" t="str">
        <f t="shared" si="18"/>
        <v>吉安县-晋江（电商）</v>
      </c>
      <c r="I588" s="92" t="s">
        <v>54</v>
      </c>
      <c r="J588" s="104" t="s">
        <v>94</v>
      </c>
      <c r="K588" s="56" t="s">
        <v>865</v>
      </c>
      <c r="L588" s="57">
        <v>3</v>
      </c>
      <c r="M588" s="104" t="s">
        <v>81</v>
      </c>
      <c r="N588" s="104" t="s">
        <v>56</v>
      </c>
      <c r="O588" s="106">
        <v>5.2853986666666701</v>
      </c>
      <c r="P588" s="106">
        <f t="shared" si="19"/>
        <v>5.5496686000000039</v>
      </c>
      <c r="Q588" s="346" t="s">
        <v>947</v>
      </c>
      <c r="R588" s="325"/>
      <c r="S588" s="88"/>
    </row>
    <row r="589" spans="1:19" ht="31.5" customHeight="1" x14ac:dyDescent="0.2">
      <c r="A589" s="81">
        <v>587</v>
      </c>
      <c r="B589" s="92" t="s">
        <v>818</v>
      </c>
      <c r="C589" s="92" t="s">
        <v>854</v>
      </c>
      <c r="D589" s="346"/>
      <c r="E589" s="92" t="s">
        <v>307</v>
      </c>
      <c r="F589" s="53" t="s">
        <v>134</v>
      </c>
      <c r="G589" s="53" t="s">
        <v>866</v>
      </c>
      <c r="H589" s="29" t="str">
        <f t="shared" si="18"/>
        <v>吉安县-孝感（电商）</v>
      </c>
      <c r="I589" s="92" t="s">
        <v>54</v>
      </c>
      <c r="J589" s="104" t="s">
        <v>94</v>
      </c>
      <c r="K589" s="56" t="s">
        <v>865</v>
      </c>
      <c r="L589" s="57">
        <v>4</v>
      </c>
      <c r="M589" s="104" t="s">
        <v>81</v>
      </c>
      <c r="N589" s="104" t="s">
        <v>56</v>
      </c>
      <c r="O589" s="106">
        <v>0.38528000000000001</v>
      </c>
      <c r="P589" s="106">
        <f t="shared" si="19"/>
        <v>0.40454400000000001</v>
      </c>
      <c r="Q589" s="346" t="s">
        <v>947</v>
      </c>
      <c r="R589" s="325"/>
      <c r="S589" s="88"/>
    </row>
    <row r="590" spans="1:19" ht="31.5" customHeight="1" x14ac:dyDescent="0.2">
      <c r="A590" s="81">
        <v>588</v>
      </c>
      <c r="B590" s="92" t="s">
        <v>818</v>
      </c>
      <c r="C590" s="92" t="s">
        <v>854</v>
      </c>
      <c r="D590" s="346"/>
      <c r="E590" s="92" t="s">
        <v>307</v>
      </c>
      <c r="F590" s="53" t="s">
        <v>136</v>
      </c>
      <c r="G590" s="53" t="s">
        <v>867</v>
      </c>
      <c r="H590" s="29" t="str">
        <f t="shared" si="18"/>
        <v>吉安县-武汉（电商）</v>
      </c>
      <c r="I590" s="92" t="s">
        <v>54</v>
      </c>
      <c r="J590" s="104" t="s">
        <v>94</v>
      </c>
      <c r="K590" s="56" t="s">
        <v>865</v>
      </c>
      <c r="L590" s="57">
        <v>4</v>
      </c>
      <c r="M590" s="104" t="s">
        <v>81</v>
      </c>
      <c r="N590" s="104" t="s">
        <v>56</v>
      </c>
      <c r="O590" s="106">
        <v>2.7203200000000001</v>
      </c>
      <c r="P590" s="106">
        <f t="shared" si="19"/>
        <v>2.8563360000000002</v>
      </c>
      <c r="Q590" s="346" t="s">
        <v>947</v>
      </c>
      <c r="R590" s="325"/>
      <c r="S590" s="88"/>
    </row>
    <row r="591" spans="1:19" ht="31.5" customHeight="1" x14ac:dyDescent="0.2">
      <c r="A591" s="81">
        <v>589</v>
      </c>
      <c r="B591" s="92" t="s">
        <v>818</v>
      </c>
      <c r="C591" s="92" t="s">
        <v>854</v>
      </c>
      <c r="D591" s="346"/>
      <c r="E591" s="92" t="s">
        <v>307</v>
      </c>
      <c r="F591" s="53" t="s">
        <v>7</v>
      </c>
      <c r="G591" s="53" t="s">
        <v>868</v>
      </c>
      <c r="H591" s="29" t="str">
        <f t="shared" si="18"/>
        <v>吉安县-天津（电商）</v>
      </c>
      <c r="I591" s="92" t="s">
        <v>54</v>
      </c>
      <c r="J591" s="104" t="s">
        <v>94</v>
      </c>
      <c r="K591" s="56" t="s">
        <v>865</v>
      </c>
      <c r="L591" s="57">
        <v>5</v>
      </c>
      <c r="M591" s="104" t="s">
        <v>81</v>
      </c>
      <c r="N591" s="104" t="s">
        <v>56</v>
      </c>
      <c r="O591" s="106">
        <v>0.218</v>
      </c>
      <c r="P591" s="106">
        <f t="shared" si="19"/>
        <v>0.22890000000000002</v>
      </c>
      <c r="Q591" s="346" t="s">
        <v>947</v>
      </c>
      <c r="R591" s="325"/>
      <c r="S591" s="88"/>
    </row>
    <row r="592" spans="1:19" ht="31.5" customHeight="1" x14ac:dyDescent="0.2">
      <c r="A592" s="81">
        <v>590</v>
      </c>
      <c r="B592" s="92" t="s">
        <v>818</v>
      </c>
      <c r="C592" s="92" t="s">
        <v>854</v>
      </c>
      <c r="D592" s="346"/>
      <c r="E592" s="92" t="s">
        <v>307</v>
      </c>
      <c r="F592" s="53" t="s">
        <v>252</v>
      </c>
      <c r="G592" s="53" t="s">
        <v>869</v>
      </c>
      <c r="H592" s="29" t="str">
        <f t="shared" si="18"/>
        <v>吉安县-成都（电商）</v>
      </c>
      <c r="I592" s="92" t="s">
        <v>54</v>
      </c>
      <c r="J592" s="104" t="s">
        <v>94</v>
      </c>
      <c r="K592" s="56" t="s">
        <v>865</v>
      </c>
      <c r="L592" s="57">
        <v>5</v>
      </c>
      <c r="M592" s="104" t="s">
        <v>81</v>
      </c>
      <c r="N592" s="104" t="s">
        <v>56</v>
      </c>
      <c r="O592" s="106">
        <v>1.36904</v>
      </c>
      <c r="P592" s="106">
        <f t="shared" si="19"/>
        <v>1.437492</v>
      </c>
      <c r="Q592" s="346" t="s">
        <v>947</v>
      </c>
      <c r="R592" s="325"/>
      <c r="S592" s="88"/>
    </row>
    <row r="593" spans="1:19" ht="31.5" customHeight="1" x14ac:dyDescent="0.2">
      <c r="A593" s="81">
        <v>591</v>
      </c>
      <c r="B593" s="92" t="s">
        <v>818</v>
      </c>
      <c r="C593" s="92" t="s">
        <v>854</v>
      </c>
      <c r="D593" s="346"/>
      <c r="E593" s="92" t="s">
        <v>307</v>
      </c>
      <c r="F593" s="53" t="s">
        <v>75</v>
      </c>
      <c r="G593" s="53" t="s">
        <v>870</v>
      </c>
      <c r="H593" s="29" t="str">
        <f t="shared" si="18"/>
        <v>吉安县-西安（电商）</v>
      </c>
      <c r="I593" s="92" t="s">
        <v>54</v>
      </c>
      <c r="J593" s="104" t="s">
        <v>94</v>
      </c>
      <c r="K593" s="56" t="s">
        <v>865</v>
      </c>
      <c r="L593" s="57">
        <v>5</v>
      </c>
      <c r="M593" s="104" t="s">
        <v>81</v>
      </c>
      <c r="N593" s="104" t="s">
        <v>56</v>
      </c>
      <c r="O593" s="106">
        <v>3.1479200000000001</v>
      </c>
      <c r="P593" s="106">
        <f t="shared" si="19"/>
        <v>3.3053160000000004</v>
      </c>
      <c r="Q593" s="346" t="s">
        <v>947</v>
      </c>
      <c r="R593" s="325"/>
      <c r="S593" s="88"/>
    </row>
    <row r="594" spans="1:19" ht="31.5" customHeight="1" x14ac:dyDescent="0.2">
      <c r="A594" s="81">
        <v>592</v>
      </c>
      <c r="B594" s="92" t="s">
        <v>818</v>
      </c>
      <c r="C594" s="92" t="s">
        <v>854</v>
      </c>
      <c r="D594" s="346"/>
      <c r="E594" s="92" t="s">
        <v>307</v>
      </c>
      <c r="F594" s="53" t="s">
        <v>19</v>
      </c>
      <c r="G594" s="53" t="s">
        <v>871</v>
      </c>
      <c r="H594" s="29" t="str">
        <f t="shared" si="18"/>
        <v>吉安县-重庆（电商）</v>
      </c>
      <c r="I594" s="92" t="s">
        <v>54</v>
      </c>
      <c r="J594" s="104" t="s">
        <v>94</v>
      </c>
      <c r="K594" s="56" t="s">
        <v>865</v>
      </c>
      <c r="L594" s="57">
        <v>6</v>
      </c>
      <c r="M594" s="104" t="s">
        <v>81</v>
      </c>
      <c r="N594" s="104" t="s">
        <v>56</v>
      </c>
      <c r="O594" s="106">
        <v>0.24656</v>
      </c>
      <c r="P594" s="106">
        <f t="shared" si="19"/>
        <v>0.25888800000000001</v>
      </c>
      <c r="Q594" s="346" t="s">
        <v>947</v>
      </c>
      <c r="R594" s="325"/>
      <c r="S594" s="88"/>
    </row>
    <row r="595" spans="1:19" ht="31.5" customHeight="1" x14ac:dyDescent="0.2">
      <c r="A595" s="81">
        <v>593</v>
      </c>
      <c r="B595" s="92" t="s">
        <v>818</v>
      </c>
      <c r="C595" s="92" t="s">
        <v>854</v>
      </c>
      <c r="D595" s="346"/>
      <c r="E595" s="92" t="s">
        <v>307</v>
      </c>
      <c r="F595" s="53" t="s">
        <v>242</v>
      </c>
      <c r="G595" s="53" t="s">
        <v>872</v>
      </c>
      <c r="H595" s="29" t="str">
        <f t="shared" si="18"/>
        <v>吉安县-深圳（电商）</v>
      </c>
      <c r="I595" s="92" t="s">
        <v>54</v>
      </c>
      <c r="J595" s="104" t="s">
        <v>94</v>
      </c>
      <c r="K595" s="56" t="s">
        <v>865</v>
      </c>
      <c r="L595" s="57">
        <v>4</v>
      </c>
      <c r="M595" s="104" t="s">
        <v>81</v>
      </c>
      <c r="N595" s="104" t="s">
        <v>56</v>
      </c>
      <c r="O595" s="106">
        <v>0.49268000000000001</v>
      </c>
      <c r="P595" s="106">
        <f t="shared" si="19"/>
        <v>0.51731400000000005</v>
      </c>
      <c r="Q595" s="346" t="s">
        <v>947</v>
      </c>
      <c r="R595" s="325"/>
      <c r="S595" s="88"/>
    </row>
    <row r="596" spans="1:19" ht="31.5" customHeight="1" x14ac:dyDescent="0.2">
      <c r="A596" s="81">
        <v>594</v>
      </c>
      <c r="B596" s="92" t="s">
        <v>818</v>
      </c>
      <c r="C596" s="92" t="s">
        <v>854</v>
      </c>
      <c r="D596" s="346"/>
      <c r="E596" s="92" t="s">
        <v>307</v>
      </c>
      <c r="F596" s="53" t="s">
        <v>5</v>
      </c>
      <c r="G596" s="53" t="s">
        <v>873</v>
      </c>
      <c r="H596" s="29" t="str">
        <f t="shared" si="18"/>
        <v>吉安县-抚顺（电商）</v>
      </c>
      <c r="I596" s="92" t="s">
        <v>54</v>
      </c>
      <c r="J596" s="104" t="s">
        <v>94</v>
      </c>
      <c r="K596" s="56" t="s">
        <v>865</v>
      </c>
      <c r="L596" s="57">
        <v>7</v>
      </c>
      <c r="M596" s="104" t="s">
        <v>81</v>
      </c>
      <c r="N596" s="104" t="s">
        <v>56</v>
      </c>
      <c r="O596" s="106">
        <v>0.28339999999999999</v>
      </c>
      <c r="P596" s="106">
        <f t="shared" si="19"/>
        <v>0.29757</v>
      </c>
      <c r="Q596" s="346" t="s">
        <v>947</v>
      </c>
      <c r="R596" s="325"/>
      <c r="S596" s="88"/>
    </row>
    <row r="597" spans="1:19" ht="31.5" customHeight="1" x14ac:dyDescent="0.2">
      <c r="A597" s="81">
        <v>595</v>
      </c>
      <c r="B597" s="92" t="s">
        <v>818</v>
      </c>
      <c r="C597" s="92" t="s">
        <v>854</v>
      </c>
      <c r="D597" s="346"/>
      <c r="E597" s="92" t="s">
        <v>307</v>
      </c>
      <c r="F597" s="53" t="s">
        <v>13</v>
      </c>
      <c r="G597" s="53" t="s">
        <v>874</v>
      </c>
      <c r="H597" s="29" t="str">
        <f t="shared" si="18"/>
        <v>吉安县-芜湖（电商）</v>
      </c>
      <c r="I597" s="92" t="s">
        <v>54</v>
      </c>
      <c r="J597" s="104" t="s">
        <v>94</v>
      </c>
      <c r="K597" s="56" t="s">
        <v>865</v>
      </c>
      <c r="L597" s="57">
        <v>3</v>
      </c>
      <c r="M597" s="104" t="s">
        <v>81</v>
      </c>
      <c r="N597" s="104" t="s">
        <v>56</v>
      </c>
      <c r="O597" s="106">
        <v>3.0869599999999999</v>
      </c>
      <c r="P597" s="106">
        <f t="shared" si="19"/>
        <v>3.2413080000000001</v>
      </c>
      <c r="Q597" s="346" t="s">
        <v>947</v>
      </c>
      <c r="R597" s="325"/>
      <c r="S597" s="88"/>
    </row>
    <row r="598" spans="1:19" ht="31.5" customHeight="1" x14ac:dyDescent="0.2">
      <c r="A598" s="81">
        <v>596</v>
      </c>
      <c r="B598" s="92" t="s">
        <v>818</v>
      </c>
      <c r="C598" s="92" t="s">
        <v>854</v>
      </c>
      <c r="D598" s="346"/>
      <c r="E598" s="92" t="s">
        <v>307</v>
      </c>
      <c r="F598" s="53" t="s">
        <v>192</v>
      </c>
      <c r="G598" s="53" t="s">
        <v>875</v>
      </c>
      <c r="H598" s="29" t="str">
        <f t="shared" si="18"/>
        <v>吉安县-上虞（电商）</v>
      </c>
      <c r="I598" s="92" t="s">
        <v>54</v>
      </c>
      <c r="J598" s="104" t="s">
        <v>94</v>
      </c>
      <c r="K598" s="56" t="s">
        <v>865</v>
      </c>
      <c r="L598" s="57">
        <v>4</v>
      </c>
      <c r="M598" s="104" t="s">
        <v>81</v>
      </c>
      <c r="N598" s="104" t="s">
        <v>56</v>
      </c>
      <c r="O598" s="106">
        <v>0.44252000000000002</v>
      </c>
      <c r="P598" s="106">
        <f t="shared" si="19"/>
        <v>0.46464600000000006</v>
      </c>
      <c r="Q598" s="346" t="s">
        <v>947</v>
      </c>
      <c r="R598" s="325"/>
      <c r="S598" s="88"/>
    </row>
    <row r="599" spans="1:19" ht="31.5" customHeight="1" x14ac:dyDescent="0.2">
      <c r="A599" s="81">
        <v>597</v>
      </c>
      <c r="B599" s="92" t="s">
        <v>818</v>
      </c>
      <c r="C599" s="92" t="s">
        <v>854</v>
      </c>
      <c r="D599" s="346"/>
      <c r="E599" s="92" t="s">
        <v>307</v>
      </c>
      <c r="F599" s="53" t="s">
        <v>237</v>
      </c>
      <c r="G599" s="53" t="s">
        <v>876</v>
      </c>
      <c r="H599" s="29" t="str">
        <f t="shared" si="18"/>
        <v>吉安县-昌吉（电商）</v>
      </c>
      <c r="I599" s="92" t="s">
        <v>54</v>
      </c>
      <c r="J599" s="104" t="s">
        <v>94</v>
      </c>
      <c r="K599" s="56" t="s">
        <v>865</v>
      </c>
      <c r="L599" s="57">
        <v>7</v>
      </c>
      <c r="M599" s="104" t="s">
        <v>81</v>
      </c>
      <c r="N599" s="104" t="s">
        <v>56</v>
      </c>
      <c r="O599" s="106">
        <v>0</v>
      </c>
      <c r="P599" s="106">
        <f t="shared" si="19"/>
        <v>0</v>
      </c>
      <c r="Q599" s="346" t="s">
        <v>947</v>
      </c>
      <c r="R599" s="325"/>
      <c r="S599" s="88"/>
    </row>
    <row r="600" spans="1:19" ht="31.5" customHeight="1" x14ac:dyDescent="0.2">
      <c r="A600" s="81">
        <v>598</v>
      </c>
      <c r="B600" s="92" t="s">
        <v>818</v>
      </c>
      <c r="C600" s="92" t="s">
        <v>854</v>
      </c>
      <c r="D600" s="346"/>
      <c r="E600" s="92" t="s">
        <v>307</v>
      </c>
      <c r="F600" s="53" t="s">
        <v>72</v>
      </c>
      <c r="G600" s="53" t="s">
        <v>877</v>
      </c>
      <c r="H600" s="29" t="str">
        <f t="shared" si="18"/>
        <v>吉安县-潍坊（电商）</v>
      </c>
      <c r="I600" s="92" t="s">
        <v>54</v>
      </c>
      <c r="J600" s="104" t="s">
        <v>94</v>
      </c>
      <c r="K600" s="56" t="s">
        <v>865</v>
      </c>
      <c r="L600" s="57">
        <v>6</v>
      </c>
      <c r="M600" s="104" t="s">
        <v>81</v>
      </c>
      <c r="N600" s="104" t="s">
        <v>56</v>
      </c>
      <c r="O600" s="106">
        <v>0.61912</v>
      </c>
      <c r="P600" s="106">
        <f t="shared" si="19"/>
        <v>0.65007599999999999</v>
      </c>
      <c r="Q600" s="346" t="s">
        <v>947</v>
      </c>
      <c r="R600" s="325"/>
      <c r="S600" s="88"/>
    </row>
    <row r="601" spans="1:19" ht="31.5" customHeight="1" x14ac:dyDescent="0.2">
      <c r="A601" s="81">
        <v>599</v>
      </c>
      <c r="B601" s="81" t="s">
        <v>1002</v>
      </c>
      <c r="C601" s="82" t="s">
        <v>224</v>
      </c>
      <c r="D601" s="356">
        <v>1</v>
      </c>
      <c r="E601" s="81" t="s">
        <v>989</v>
      </c>
      <c r="F601" s="98" t="s">
        <v>920</v>
      </c>
      <c r="G601" s="114" t="s">
        <v>118</v>
      </c>
      <c r="H601" s="29" t="str">
        <f>E601&amp;"-"&amp;G601</f>
        <v>上海洋山港-合肥</v>
      </c>
      <c r="I601" s="81" t="s">
        <v>310</v>
      </c>
      <c r="J601" s="81" t="s">
        <v>94</v>
      </c>
      <c r="K601" s="44">
        <v>24</v>
      </c>
      <c r="L601" s="82">
        <v>15</v>
      </c>
      <c r="M601" s="81" t="s">
        <v>81</v>
      </c>
      <c r="N601" s="81" t="s">
        <v>56</v>
      </c>
      <c r="O601" s="87">
        <v>185</v>
      </c>
      <c r="P601" s="250">
        <v>182</v>
      </c>
      <c r="Q601" s="356" t="s">
        <v>940</v>
      </c>
      <c r="R601" s="76">
        <v>3</v>
      </c>
      <c r="S601" s="115" t="s">
        <v>994</v>
      </c>
    </row>
    <row r="602" spans="1:19" ht="31.5" customHeight="1" x14ac:dyDescent="0.2">
      <c r="A602" s="81">
        <v>600</v>
      </c>
      <c r="B602" s="81" t="s">
        <v>1003</v>
      </c>
      <c r="C602" s="82" t="s">
        <v>224</v>
      </c>
      <c r="D602" s="356"/>
      <c r="E602" s="81" t="s">
        <v>995</v>
      </c>
      <c r="F602" s="98" t="s">
        <v>920</v>
      </c>
      <c r="G602" s="114" t="s">
        <v>996</v>
      </c>
      <c r="H602" s="29" t="str">
        <f>E602&amp;"-"&amp;G602</f>
        <v>上海洋山港-成都</v>
      </c>
      <c r="I602" s="81" t="s">
        <v>310</v>
      </c>
      <c r="J602" s="81" t="s">
        <v>94</v>
      </c>
      <c r="K602" s="44">
        <v>24</v>
      </c>
      <c r="L602" s="82">
        <v>25</v>
      </c>
      <c r="M602" s="81" t="s">
        <v>81</v>
      </c>
      <c r="N602" s="81" t="s">
        <v>56</v>
      </c>
      <c r="O602" s="87">
        <v>562</v>
      </c>
      <c r="P602" s="250">
        <v>600</v>
      </c>
      <c r="Q602" s="356" t="s">
        <v>947</v>
      </c>
      <c r="R602" s="76">
        <v>8</v>
      </c>
      <c r="S602" s="115" t="s">
        <v>997</v>
      </c>
    </row>
    <row r="603" spans="1:19" ht="31.5" customHeight="1" x14ac:dyDescent="0.2">
      <c r="A603" s="81">
        <v>601</v>
      </c>
      <c r="B603" s="81" t="s">
        <v>1004</v>
      </c>
      <c r="C603" s="82" t="s">
        <v>224</v>
      </c>
      <c r="D603" s="356"/>
      <c r="E603" s="81" t="s">
        <v>920</v>
      </c>
      <c r="F603" s="98" t="s">
        <v>920</v>
      </c>
      <c r="G603" s="92" t="s">
        <v>998</v>
      </c>
      <c r="H603" s="29" t="str">
        <f>E603&amp;"-"&amp;G603</f>
        <v>上海洋山港-陕西三原</v>
      </c>
      <c r="I603" s="81" t="s">
        <v>310</v>
      </c>
      <c r="J603" s="29" t="s">
        <v>94</v>
      </c>
      <c r="K603" s="44">
        <v>24</v>
      </c>
      <c r="L603" s="81">
        <v>12</v>
      </c>
      <c r="M603" s="81" t="s">
        <v>81</v>
      </c>
      <c r="N603" s="81" t="s">
        <v>56</v>
      </c>
      <c r="O603" s="87">
        <v>148.474166666667</v>
      </c>
      <c r="P603" s="87">
        <v>148.474166666667</v>
      </c>
      <c r="Q603" s="356" t="s">
        <v>947</v>
      </c>
      <c r="R603" s="76">
        <v>3</v>
      </c>
      <c r="S603" s="115" t="s">
        <v>999</v>
      </c>
    </row>
    <row r="604" spans="1:19" ht="31.5" customHeight="1" x14ac:dyDescent="0.2">
      <c r="A604" s="81">
        <v>602</v>
      </c>
      <c r="B604" s="81" t="s">
        <v>1005</v>
      </c>
      <c r="C604" s="82" t="s">
        <v>224</v>
      </c>
      <c r="D604" s="356"/>
      <c r="E604" s="81" t="s">
        <v>920</v>
      </c>
      <c r="F604" s="98" t="s">
        <v>920</v>
      </c>
      <c r="G604" s="109" t="s">
        <v>1000</v>
      </c>
      <c r="H604" s="29" t="str">
        <f>E604&amp;"-"&amp;G604</f>
        <v>上海洋山港-孝感</v>
      </c>
      <c r="I604" s="81" t="s">
        <v>310</v>
      </c>
      <c r="J604" s="29" t="s">
        <v>94</v>
      </c>
      <c r="K604" s="44">
        <v>24</v>
      </c>
      <c r="L604" s="81">
        <v>10</v>
      </c>
      <c r="M604" s="81" t="s">
        <v>81</v>
      </c>
      <c r="N604" s="81" t="s">
        <v>56</v>
      </c>
      <c r="O604" s="87">
        <v>656</v>
      </c>
      <c r="P604" s="250">
        <v>650</v>
      </c>
      <c r="Q604" s="356" t="s">
        <v>940</v>
      </c>
      <c r="R604" s="76">
        <v>5</v>
      </c>
      <c r="S604" s="115" t="s">
        <v>1001</v>
      </c>
    </row>
    <row r="605" spans="1:19" s="67" customFormat="1" ht="31.5" customHeight="1" x14ac:dyDescent="0.2">
      <c r="A605" s="81">
        <v>603</v>
      </c>
      <c r="B605" s="81" t="s">
        <v>31</v>
      </c>
      <c r="C605" s="81" t="s">
        <v>318</v>
      </c>
      <c r="D605" s="346">
        <v>1</v>
      </c>
      <c r="E605" s="355" t="s">
        <v>878</v>
      </c>
      <c r="F605" s="355" t="s">
        <v>139</v>
      </c>
      <c r="G605" s="356" t="s">
        <v>879</v>
      </c>
      <c r="H605" s="357" t="str">
        <f>E605&amp;"-"&amp;G605</f>
        <v>五里恒泰加工厂-中纸、工业城、五里埔、后林、内坑、保税仓</v>
      </c>
      <c r="I605" s="29" t="s">
        <v>54</v>
      </c>
      <c r="J605" s="29" t="s">
        <v>55</v>
      </c>
      <c r="K605" s="81">
        <v>40</v>
      </c>
      <c r="L605" s="81">
        <v>0.5</v>
      </c>
      <c r="M605" s="81" t="s">
        <v>56</v>
      </c>
      <c r="N605" s="81" t="s">
        <v>81</v>
      </c>
      <c r="O605" s="295">
        <v>5255.0833333333303</v>
      </c>
      <c r="P605" s="295">
        <v>5255</v>
      </c>
      <c r="Q605" s="346" t="s">
        <v>947</v>
      </c>
      <c r="R605" s="358">
        <v>10</v>
      </c>
      <c r="S605" s="88"/>
    </row>
    <row r="606" spans="1:19" s="67" customFormat="1" ht="31.5" customHeight="1" x14ac:dyDescent="0.2">
      <c r="A606" s="81">
        <v>604</v>
      </c>
      <c r="B606" s="81" t="s">
        <v>31</v>
      </c>
      <c r="C606" s="81" t="s">
        <v>318</v>
      </c>
      <c r="D606" s="346"/>
      <c r="E606" s="355"/>
      <c r="F606" s="355"/>
      <c r="G606" s="356"/>
      <c r="H606" s="357"/>
      <c r="I606" s="29" t="s">
        <v>880</v>
      </c>
      <c r="J606" s="29" t="s">
        <v>55</v>
      </c>
      <c r="K606" s="81" t="s">
        <v>881</v>
      </c>
      <c r="L606" s="81">
        <v>0.5</v>
      </c>
      <c r="M606" s="81" t="s">
        <v>56</v>
      </c>
      <c r="N606" s="81" t="s">
        <v>81</v>
      </c>
      <c r="O606" s="295"/>
      <c r="P606" s="295"/>
      <c r="Q606" s="346" t="s">
        <v>947</v>
      </c>
      <c r="R606" s="358"/>
      <c r="S606" s="88"/>
    </row>
    <row r="607" spans="1:19" s="67" customFormat="1" ht="61.5" customHeight="1" x14ac:dyDescent="0.2">
      <c r="A607" s="81">
        <v>605</v>
      </c>
      <c r="B607" s="81" t="s">
        <v>31</v>
      </c>
      <c r="C607" s="81" t="s">
        <v>318</v>
      </c>
      <c r="D607" s="92">
        <v>2</v>
      </c>
      <c r="E607" s="284" t="s">
        <v>948</v>
      </c>
      <c r="F607" s="82" t="s">
        <v>878</v>
      </c>
      <c r="G607" s="82" t="s">
        <v>878</v>
      </c>
      <c r="H607" s="44" t="str">
        <f t="shared" ref="H607:H670" si="20">E607&amp;"-"&amp;G607</f>
        <v>中纸、保税仓-五里恒泰加工厂</v>
      </c>
      <c r="I607" s="29" t="s">
        <v>316</v>
      </c>
      <c r="J607" s="29" t="s">
        <v>94</v>
      </c>
      <c r="K607" s="81">
        <v>15</v>
      </c>
      <c r="L607" s="81">
        <v>0.5</v>
      </c>
      <c r="M607" s="81" t="s">
        <v>56</v>
      </c>
      <c r="N607" s="81" t="s">
        <v>56</v>
      </c>
      <c r="O607" s="295">
        <v>183</v>
      </c>
      <c r="P607" s="295">
        <v>183</v>
      </c>
      <c r="Q607" s="92" t="s">
        <v>947</v>
      </c>
      <c r="R607" s="358"/>
      <c r="S607" s="88" t="s">
        <v>882</v>
      </c>
    </row>
    <row r="608" spans="1:19" s="67" customFormat="1" ht="31.5" customHeight="1" x14ac:dyDescent="0.2">
      <c r="A608" s="81">
        <v>606</v>
      </c>
      <c r="B608" s="81" t="s">
        <v>31</v>
      </c>
      <c r="C608" s="81" t="s">
        <v>317</v>
      </c>
      <c r="D608" s="346">
        <v>3</v>
      </c>
      <c r="E608" s="82" t="s">
        <v>139</v>
      </c>
      <c r="F608" s="82" t="s">
        <v>27</v>
      </c>
      <c r="G608" s="82" t="s">
        <v>220</v>
      </c>
      <c r="H608" s="44" t="str">
        <f t="shared" si="20"/>
        <v>晋江-东乡</v>
      </c>
      <c r="I608" s="82" t="s">
        <v>54</v>
      </c>
      <c r="J608" s="29" t="s">
        <v>55</v>
      </c>
      <c r="K608" s="82">
        <v>80</v>
      </c>
      <c r="L608" s="82">
        <v>1.5</v>
      </c>
      <c r="M608" s="82" t="s">
        <v>81</v>
      </c>
      <c r="N608" s="82" t="s">
        <v>56</v>
      </c>
      <c r="O608" s="87">
        <v>1587.5939847499999</v>
      </c>
      <c r="P608" s="87">
        <v>1588</v>
      </c>
      <c r="Q608" s="346" t="s">
        <v>947</v>
      </c>
      <c r="R608" s="325">
        <v>8</v>
      </c>
      <c r="S608" s="343" t="s">
        <v>883</v>
      </c>
    </row>
    <row r="609" spans="1:19" s="67" customFormat="1" ht="31.5" customHeight="1" x14ac:dyDescent="0.2">
      <c r="A609" s="81">
        <v>607</v>
      </c>
      <c r="B609" s="81" t="s">
        <v>31</v>
      </c>
      <c r="C609" s="271" t="s">
        <v>317</v>
      </c>
      <c r="D609" s="346"/>
      <c r="E609" s="82" t="s">
        <v>139</v>
      </c>
      <c r="F609" s="82" t="s">
        <v>27</v>
      </c>
      <c r="G609" s="82" t="s">
        <v>257</v>
      </c>
      <c r="H609" s="44" t="str">
        <f t="shared" si="20"/>
        <v>晋江-南昌</v>
      </c>
      <c r="I609" s="82" t="s">
        <v>54</v>
      </c>
      <c r="J609" s="29" t="s">
        <v>55</v>
      </c>
      <c r="K609" s="82">
        <v>80</v>
      </c>
      <c r="L609" s="82">
        <v>1.5</v>
      </c>
      <c r="M609" s="82" t="s">
        <v>81</v>
      </c>
      <c r="N609" s="82" t="s">
        <v>56</v>
      </c>
      <c r="O609" s="87">
        <v>1927.92828258333</v>
      </c>
      <c r="P609" s="87">
        <v>1928</v>
      </c>
      <c r="Q609" s="346" t="s">
        <v>947</v>
      </c>
      <c r="R609" s="325"/>
      <c r="S609" s="343"/>
    </row>
    <row r="610" spans="1:19" s="67" customFormat="1" ht="31.5" customHeight="1" x14ac:dyDescent="0.2">
      <c r="A610" s="81">
        <v>608</v>
      </c>
      <c r="B610" s="81" t="s">
        <v>31</v>
      </c>
      <c r="C610" s="271" t="s">
        <v>317</v>
      </c>
      <c r="D610" s="346"/>
      <c r="E610" s="82" t="s">
        <v>139</v>
      </c>
      <c r="F610" s="82" t="s">
        <v>27</v>
      </c>
      <c r="G610" s="82" t="s">
        <v>884</v>
      </c>
      <c r="H610" s="44" t="str">
        <f t="shared" si="20"/>
        <v>晋江-江西配车材料</v>
      </c>
      <c r="I610" s="82" t="s">
        <v>466</v>
      </c>
      <c r="J610" s="82" t="s">
        <v>94</v>
      </c>
      <c r="K610" s="82" t="s">
        <v>885</v>
      </c>
      <c r="L610" s="82">
        <v>1.5</v>
      </c>
      <c r="M610" s="82" t="s">
        <v>81</v>
      </c>
      <c r="N610" s="82" t="s">
        <v>56</v>
      </c>
      <c r="O610" s="295"/>
      <c r="P610" s="281"/>
      <c r="Q610" s="346" t="s">
        <v>947</v>
      </c>
      <c r="R610" s="325"/>
      <c r="S610" s="343"/>
    </row>
    <row r="611" spans="1:19" s="67" customFormat="1" ht="31.5" customHeight="1" x14ac:dyDescent="0.2">
      <c r="A611" s="81">
        <v>609</v>
      </c>
      <c r="B611" s="81" t="s">
        <v>31</v>
      </c>
      <c r="C611" s="271" t="s">
        <v>317</v>
      </c>
      <c r="D611" s="346"/>
      <c r="E611" s="82" t="s">
        <v>139</v>
      </c>
      <c r="F611" s="82" t="s">
        <v>27</v>
      </c>
      <c r="G611" s="82" t="s">
        <v>886</v>
      </c>
      <c r="H611" s="44" t="str">
        <f t="shared" si="20"/>
        <v>晋江-江西整车材料</v>
      </c>
      <c r="I611" s="82" t="s">
        <v>466</v>
      </c>
      <c r="J611" s="82" t="s">
        <v>94</v>
      </c>
      <c r="K611" s="82">
        <v>20</v>
      </c>
      <c r="L611" s="82">
        <v>1.5</v>
      </c>
      <c r="M611" s="82" t="s">
        <v>81</v>
      </c>
      <c r="N611" s="82" t="s">
        <v>56</v>
      </c>
      <c r="O611" s="295">
        <v>54.938499999999998</v>
      </c>
      <c r="P611" s="295">
        <v>55</v>
      </c>
      <c r="Q611" s="346" t="s">
        <v>947</v>
      </c>
      <c r="R611" s="325"/>
      <c r="S611" s="343"/>
    </row>
    <row r="612" spans="1:19" s="67" customFormat="1" ht="31.5" customHeight="1" x14ac:dyDescent="0.2">
      <c r="A612" s="81">
        <v>610</v>
      </c>
      <c r="B612" s="81" t="s">
        <v>31</v>
      </c>
      <c r="C612" s="271" t="s">
        <v>317</v>
      </c>
      <c r="D612" s="346"/>
      <c r="E612" s="82" t="s">
        <v>139</v>
      </c>
      <c r="F612" s="82" t="s">
        <v>27</v>
      </c>
      <c r="G612" s="82" t="s">
        <v>887</v>
      </c>
      <c r="H612" s="44" t="str">
        <f t="shared" si="20"/>
        <v>晋江-南昌电商经销商</v>
      </c>
      <c r="I612" s="82" t="s">
        <v>54</v>
      </c>
      <c r="J612" s="82" t="s">
        <v>55</v>
      </c>
      <c r="K612" s="82">
        <v>80</v>
      </c>
      <c r="L612" s="82">
        <v>1.5</v>
      </c>
      <c r="M612" s="82" t="s">
        <v>81</v>
      </c>
      <c r="N612" s="82" t="s">
        <v>56</v>
      </c>
      <c r="O612" s="296"/>
      <c r="P612" s="281"/>
      <c r="Q612" s="346" t="s">
        <v>947</v>
      </c>
      <c r="R612" s="325"/>
      <c r="S612" s="343"/>
    </row>
    <row r="613" spans="1:19" s="67" customFormat="1" ht="31.5" customHeight="1" x14ac:dyDescent="0.2">
      <c r="A613" s="81">
        <v>611</v>
      </c>
      <c r="B613" s="81" t="s">
        <v>31</v>
      </c>
      <c r="C613" s="81" t="s">
        <v>318</v>
      </c>
      <c r="D613" s="346">
        <v>4</v>
      </c>
      <c r="E613" s="82" t="s">
        <v>139</v>
      </c>
      <c r="F613" s="82" t="s">
        <v>319</v>
      </c>
      <c r="G613" s="82" t="s">
        <v>319</v>
      </c>
      <c r="H613" s="44" t="str">
        <f t="shared" si="20"/>
        <v>晋江-江西分切原纸</v>
      </c>
      <c r="I613" s="82" t="s">
        <v>171</v>
      </c>
      <c r="J613" s="82" t="s">
        <v>94</v>
      </c>
      <c r="K613" s="297">
        <v>20</v>
      </c>
      <c r="L613" s="82">
        <v>1.5</v>
      </c>
      <c r="M613" s="82" t="s">
        <v>56</v>
      </c>
      <c r="N613" s="82" t="s">
        <v>56</v>
      </c>
      <c r="O613" s="87">
        <v>298.5</v>
      </c>
      <c r="P613" s="87">
        <v>600</v>
      </c>
      <c r="Q613" s="346" t="s">
        <v>947</v>
      </c>
      <c r="R613" s="325">
        <v>10</v>
      </c>
      <c r="S613" s="88"/>
    </row>
    <row r="614" spans="1:19" s="67" customFormat="1" ht="31.5" customHeight="1" x14ac:dyDescent="0.2">
      <c r="A614" s="81">
        <v>612</v>
      </c>
      <c r="B614" s="25" t="s">
        <v>31</v>
      </c>
      <c r="C614" s="25" t="s">
        <v>318</v>
      </c>
      <c r="D614" s="346"/>
      <c r="E614" s="83" t="s">
        <v>27</v>
      </c>
      <c r="F614" s="96" t="s">
        <v>888</v>
      </c>
      <c r="G614" s="83" t="s">
        <v>889</v>
      </c>
      <c r="H614" s="298" t="str">
        <f t="shared" si="20"/>
        <v>江西-晋江中纸生产公司</v>
      </c>
      <c r="I614" s="83" t="s">
        <v>666</v>
      </c>
      <c r="J614" s="83" t="s">
        <v>537</v>
      </c>
      <c r="K614" s="299">
        <v>230</v>
      </c>
      <c r="L614" s="83">
        <v>1</v>
      </c>
      <c r="M614" s="83" t="s">
        <v>56</v>
      </c>
      <c r="N614" s="83" t="s">
        <v>56</v>
      </c>
      <c r="O614" s="89" t="s">
        <v>360</v>
      </c>
      <c r="P614" s="89"/>
      <c r="Q614" s="346" t="s">
        <v>947</v>
      </c>
      <c r="R614" s="325"/>
      <c r="S614" s="88"/>
    </row>
    <row r="615" spans="1:19" s="67" customFormat="1" ht="31.5" customHeight="1" x14ac:dyDescent="0.2">
      <c r="A615" s="81">
        <v>613</v>
      </c>
      <c r="B615" s="25" t="s">
        <v>31</v>
      </c>
      <c r="C615" s="25" t="s">
        <v>318</v>
      </c>
      <c r="D615" s="92">
        <v>5</v>
      </c>
      <c r="E615" s="83" t="s">
        <v>139</v>
      </c>
      <c r="F615" s="300" t="s">
        <v>949</v>
      </c>
      <c r="G615" s="300" t="s">
        <v>949</v>
      </c>
      <c r="H615" s="298" t="str">
        <f t="shared" si="20"/>
        <v>晋江-江西复卷原纸</v>
      </c>
      <c r="I615" s="83" t="s">
        <v>171</v>
      </c>
      <c r="J615" s="83" t="s">
        <v>94</v>
      </c>
      <c r="K615" s="300">
        <v>25</v>
      </c>
      <c r="L615" s="83">
        <v>1.5</v>
      </c>
      <c r="M615" s="25" t="s">
        <v>56</v>
      </c>
      <c r="N615" s="83" t="s">
        <v>56</v>
      </c>
      <c r="O615" s="249">
        <v>5</v>
      </c>
      <c r="P615" s="89">
        <v>800</v>
      </c>
      <c r="Q615" s="92" t="s">
        <v>947</v>
      </c>
      <c r="R615" s="86">
        <v>10</v>
      </c>
      <c r="S615" s="88"/>
    </row>
    <row r="616" spans="1:19" s="67" customFormat="1" ht="31.5" customHeight="1" x14ac:dyDescent="0.2">
      <c r="A616" s="81">
        <v>614</v>
      </c>
      <c r="B616" s="81" t="s">
        <v>31</v>
      </c>
      <c r="C616" s="81" t="s">
        <v>317</v>
      </c>
      <c r="D616" s="346">
        <v>6</v>
      </c>
      <c r="E616" s="81" t="s">
        <v>139</v>
      </c>
      <c r="F616" s="81" t="s">
        <v>320</v>
      </c>
      <c r="G616" s="81" t="s">
        <v>53</v>
      </c>
      <c r="H616" s="29" t="str">
        <f t="shared" si="20"/>
        <v>晋江-北京</v>
      </c>
      <c r="I616" s="81" t="s">
        <v>54</v>
      </c>
      <c r="J616" s="29" t="s">
        <v>55</v>
      </c>
      <c r="K616" s="8">
        <v>80</v>
      </c>
      <c r="L616" s="81">
        <v>4</v>
      </c>
      <c r="M616" s="81" t="s">
        <v>81</v>
      </c>
      <c r="N616" s="81" t="s">
        <v>56</v>
      </c>
      <c r="O616" s="248">
        <v>70</v>
      </c>
      <c r="P616" s="248">
        <v>80</v>
      </c>
      <c r="Q616" s="346" t="s">
        <v>947</v>
      </c>
      <c r="R616" s="325">
        <v>2</v>
      </c>
      <c r="S616" s="88"/>
    </row>
    <row r="617" spans="1:19" s="67" customFormat="1" ht="31.5" customHeight="1" x14ac:dyDescent="0.2">
      <c r="A617" s="81">
        <v>615</v>
      </c>
      <c r="B617" s="81" t="s">
        <v>31</v>
      </c>
      <c r="C617" s="81" t="s">
        <v>317</v>
      </c>
      <c r="D617" s="346"/>
      <c r="E617" s="81" t="s">
        <v>139</v>
      </c>
      <c r="F617" s="81" t="s">
        <v>320</v>
      </c>
      <c r="G617" s="81" t="s">
        <v>7</v>
      </c>
      <c r="H617" s="29" t="str">
        <f t="shared" si="20"/>
        <v>晋江-天津</v>
      </c>
      <c r="I617" s="81" t="s">
        <v>54</v>
      </c>
      <c r="J617" s="29" t="s">
        <v>55</v>
      </c>
      <c r="K617" s="8">
        <v>80</v>
      </c>
      <c r="L617" s="81">
        <v>4</v>
      </c>
      <c r="M617" s="81" t="s">
        <v>81</v>
      </c>
      <c r="N617" s="81" t="s">
        <v>56</v>
      </c>
      <c r="O617" s="248">
        <v>135.46423799999999</v>
      </c>
      <c r="P617" s="248">
        <v>135.46423799999999</v>
      </c>
      <c r="Q617" s="346" t="s">
        <v>947</v>
      </c>
      <c r="R617" s="325"/>
      <c r="S617" s="88"/>
    </row>
    <row r="618" spans="1:19" s="67" customFormat="1" ht="31.5" customHeight="1" x14ac:dyDescent="0.2">
      <c r="A618" s="81">
        <v>616</v>
      </c>
      <c r="B618" s="81" t="s">
        <v>31</v>
      </c>
      <c r="C618" s="81" t="s">
        <v>317</v>
      </c>
      <c r="D618" s="346"/>
      <c r="E618" s="81" t="s">
        <v>139</v>
      </c>
      <c r="F618" s="81" t="s">
        <v>320</v>
      </c>
      <c r="G618" s="81" t="s">
        <v>83</v>
      </c>
      <c r="H618" s="29" t="str">
        <f t="shared" si="20"/>
        <v>晋江-石家庄</v>
      </c>
      <c r="I618" s="81" t="s">
        <v>54</v>
      </c>
      <c r="J618" s="29" t="s">
        <v>55</v>
      </c>
      <c r="K618" s="8">
        <v>80</v>
      </c>
      <c r="L618" s="81">
        <v>4</v>
      </c>
      <c r="M618" s="81" t="s">
        <v>81</v>
      </c>
      <c r="N618" s="81" t="s">
        <v>56</v>
      </c>
      <c r="O618" s="248">
        <v>20.6092558333333</v>
      </c>
      <c r="P618" s="248">
        <v>20.6092558333333</v>
      </c>
      <c r="Q618" s="346" t="s">
        <v>947</v>
      </c>
      <c r="R618" s="325"/>
      <c r="S618" s="88"/>
    </row>
    <row r="619" spans="1:19" s="67" customFormat="1" ht="31.5" customHeight="1" x14ac:dyDescent="0.2">
      <c r="A619" s="81">
        <v>617</v>
      </c>
      <c r="B619" s="81" t="s">
        <v>31</v>
      </c>
      <c r="C619" s="81" t="s">
        <v>317</v>
      </c>
      <c r="D619" s="346"/>
      <c r="E619" s="81" t="s">
        <v>139</v>
      </c>
      <c r="F619" s="81" t="s">
        <v>320</v>
      </c>
      <c r="G619" s="81" t="s">
        <v>5</v>
      </c>
      <c r="H619" s="29" t="str">
        <f t="shared" si="20"/>
        <v>晋江-抚顺</v>
      </c>
      <c r="I619" s="81" t="s">
        <v>54</v>
      </c>
      <c r="J619" s="29" t="s">
        <v>55</v>
      </c>
      <c r="K619" s="8">
        <v>80</v>
      </c>
      <c r="L619" s="81">
        <v>5</v>
      </c>
      <c r="M619" s="81" t="s">
        <v>81</v>
      </c>
      <c r="N619" s="81" t="s">
        <v>56</v>
      </c>
      <c r="O619" s="248">
        <v>79.71233325</v>
      </c>
      <c r="P619" s="248">
        <v>79.71233325</v>
      </c>
      <c r="Q619" s="346" t="s">
        <v>947</v>
      </c>
      <c r="R619" s="325"/>
      <c r="S619" s="88"/>
    </row>
    <row r="620" spans="1:19" s="67" customFormat="1" ht="31.5" customHeight="1" x14ac:dyDescent="0.2">
      <c r="A620" s="81">
        <v>618</v>
      </c>
      <c r="B620" s="81" t="s">
        <v>31</v>
      </c>
      <c r="C620" s="81" t="s">
        <v>317</v>
      </c>
      <c r="D620" s="346"/>
      <c r="E620" s="81" t="s">
        <v>139</v>
      </c>
      <c r="F620" s="81" t="s">
        <v>320</v>
      </c>
      <c r="G620" s="81" t="s">
        <v>890</v>
      </c>
      <c r="H620" s="29" t="str">
        <f t="shared" si="20"/>
        <v>晋江-盘锦</v>
      </c>
      <c r="I620" s="81" t="s">
        <v>54</v>
      </c>
      <c r="J620" s="29" t="s">
        <v>55</v>
      </c>
      <c r="K620" s="8">
        <v>80</v>
      </c>
      <c r="L620" s="81">
        <v>5</v>
      </c>
      <c r="M620" s="81" t="s">
        <v>81</v>
      </c>
      <c r="N620" s="81" t="s">
        <v>56</v>
      </c>
      <c r="O620" s="248"/>
      <c r="P620" s="248"/>
      <c r="Q620" s="346" t="s">
        <v>947</v>
      </c>
      <c r="R620" s="325"/>
      <c r="S620" s="88"/>
    </row>
    <row r="621" spans="1:19" s="67" customFormat="1" ht="31.5" customHeight="1" x14ac:dyDescent="0.2">
      <c r="A621" s="81">
        <v>619</v>
      </c>
      <c r="B621" s="81" t="s">
        <v>31</v>
      </c>
      <c r="C621" s="81" t="s">
        <v>317</v>
      </c>
      <c r="D621" s="346"/>
      <c r="E621" s="81" t="s">
        <v>139</v>
      </c>
      <c r="F621" s="81" t="s">
        <v>320</v>
      </c>
      <c r="G621" s="81" t="s">
        <v>68</v>
      </c>
      <c r="H621" s="29" t="str">
        <f t="shared" si="20"/>
        <v>晋江-长春</v>
      </c>
      <c r="I621" s="81" t="s">
        <v>54</v>
      </c>
      <c r="J621" s="29" t="s">
        <v>55</v>
      </c>
      <c r="K621" s="8">
        <v>80</v>
      </c>
      <c r="L621" s="81">
        <v>5</v>
      </c>
      <c r="M621" s="81" t="s">
        <v>81</v>
      </c>
      <c r="N621" s="81" t="s">
        <v>56</v>
      </c>
      <c r="O621" s="248"/>
      <c r="P621" s="248"/>
      <c r="Q621" s="346" t="s">
        <v>947</v>
      </c>
      <c r="R621" s="325"/>
      <c r="S621" s="88"/>
    </row>
    <row r="622" spans="1:19" s="68" customFormat="1" ht="31.5" customHeight="1" x14ac:dyDescent="0.2">
      <c r="A622" s="81">
        <v>620</v>
      </c>
      <c r="B622" s="81" t="s">
        <v>31</v>
      </c>
      <c r="C622" s="81" t="s">
        <v>317</v>
      </c>
      <c r="D622" s="346"/>
      <c r="E622" s="81" t="s">
        <v>139</v>
      </c>
      <c r="F622" s="81" t="s">
        <v>320</v>
      </c>
      <c r="G622" s="81" t="s">
        <v>891</v>
      </c>
      <c r="H622" s="29" t="str">
        <f t="shared" si="20"/>
        <v>晋江-京津冀电商经销商</v>
      </c>
      <c r="I622" s="81" t="s">
        <v>54</v>
      </c>
      <c r="J622" s="29" t="s">
        <v>55</v>
      </c>
      <c r="K622" s="8">
        <v>80</v>
      </c>
      <c r="L622" s="81">
        <v>5</v>
      </c>
      <c r="M622" s="81" t="s">
        <v>81</v>
      </c>
      <c r="N622" s="81" t="s">
        <v>56</v>
      </c>
      <c r="O622" s="248">
        <v>91</v>
      </c>
      <c r="P622" s="248">
        <v>100</v>
      </c>
      <c r="Q622" s="346" t="s">
        <v>947</v>
      </c>
      <c r="R622" s="325"/>
      <c r="S622" s="88"/>
    </row>
    <row r="623" spans="1:19" s="67" customFormat="1" ht="31.5" customHeight="1" x14ac:dyDescent="0.2">
      <c r="A623" s="81">
        <v>621</v>
      </c>
      <c r="B623" s="81" t="s">
        <v>31</v>
      </c>
      <c r="C623" s="81" t="s">
        <v>317</v>
      </c>
      <c r="D623" s="346"/>
      <c r="E623" s="81" t="s">
        <v>139</v>
      </c>
      <c r="F623" s="81" t="s">
        <v>320</v>
      </c>
      <c r="G623" s="81" t="s">
        <v>892</v>
      </c>
      <c r="H623" s="29" t="str">
        <f t="shared" si="20"/>
        <v>晋江-京津冀东北配车材料</v>
      </c>
      <c r="I623" s="81" t="s">
        <v>466</v>
      </c>
      <c r="J623" s="81" t="s">
        <v>94</v>
      </c>
      <c r="K623" s="8" t="s">
        <v>885</v>
      </c>
      <c r="L623" s="81">
        <v>4</v>
      </c>
      <c r="M623" s="81" t="s">
        <v>81</v>
      </c>
      <c r="N623" s="81" t="s">
        <v>56</v>
      </c>
      <c r="O623" s="248"/>
      <c r="P623" s="248"/>
      <c r="Q623" s="346" t="s">
        <v>947</v>
      </c>
      <c r="R623" s="325"/>
      <c r="S623" s="88"/>
    </row>
    <row r="624" spans="1:19" s="67" customFormat="1" ht="31.5" customHeight="1" x14ac:dyDescent="0.2">
      <c r="A624" s="81">
        <v>622</v>
      </c>
      <c r="B624" s="81" t="s">
        <v>31</v>
      </c>
      <c r="C624" s="81" t="s">
        <v>317</v>
      </c>
      <c r="D624" s="346">
        <v>7</v>
      </c>
      <c r="E624" s="82" t="s">
        <v>139</v>
      </c>
      <c r="F624" s="82" t="s">
        <v>321</v>
      </c>
      <c r="G624" s="82" t="s">
        <v>322</v>
      </c>
      <c r="H624" s="44" t="str">
        <f t="shared" si="20"/>
        <v>晋江-北京(零担)</v>
      </c>
      <c r="I624" s="82" t="s">
        <v>54</v>
      </c>
      <c r="J624" s="29" t="s">
        <v>55</v>
      </c>
      <c r="K624" s="8" t="s">
        <v>323</v>
      </c>
      <c r="L624" s="82">
        <v>4</v>
      </c>
      <c r="M624" s="82" t="s">
        <v>81</v>
      </c>
      <c r="N624" s="82" t="s">
        <v>56</v>
      </c>
      <c r="O624" s="87"/>
      <c r="P624" s="87"/>
      <c r="Q624" s="346" t="s">
        <v>947</v>
      </c>
      <c r="R624" s="325">
        <v>1</v>
      </c>
      <c r="S624" s="88"/>
    </row>
    <row r="625" spans="1:19" s="67" customFormat="1" ht="31.5" customHeight="1" x14ac:dyDescent="0.2">
      <c r="A625" s="81">
        <v>623</v>
      </c>
      <c r="B625" s="81" t="s">
        <v>31</v>
      </c>
      <c r="C625" s="81" t="s">
        <v>317</v>
      </c>
      <c r="D625" s="346"/>
      <c r="E625" s="82" t="s">
        <v>139</v>
      </c>
      <c r="F625" s="82" t="s">
        <v>321</v>
      </c>
      <c r="G625" s="82" t="s">
        <v>893</v>
      </c>
      <c r="H625" s="44" t="str">
        <f t="shared" si="20"/>
        <v>晋江-天津(零担)</v>
      </c>
      <c r="I625" s="82" t="s">
        <v>54</v>
      </c>
      <c r="J625" s="29" t="s">
        <v>55</v>
      </c>
      <c r="K625" s="8" t="s">
        <v>323</v>
      </c>
      <c r="L625" s="82">
        <v>4</v>
      </c>
      <c r="M625" s="82" t="s">
        <v>81</v>
      </c>
      <c r="N625" s="82" t="s">
        <v>56</v>
      </c>
      <c r="O625" s="87"/>
      <c r="P625" s="87"/>
      <c r="Q625" s="346" t="s">
        <v>947</v>
      </c>
      <c r="R625" s="325"/>
      <c r="S625" s="88"/>
    </row>
    <row r="626" spans="1:19" s="67" customFormat="1" ht="31.5" customHeight="1" x14ac:dyDescent="0.2">
      <c r="A626" s="81">
        <v>624</v>
      </c>
      <c r="B626" s="81" t="s">
        <v>31</v>
      </c>
      <c r="C626" s="81" t="s">
        <v>317</v>
      </c>
      <c r="D626" s="346"/>
      <c r="E626" s="82" t="s">
        <v>139</v>
      </c>
      <c r="F626" s="82" t="s">
        <v>321</v>
      </c>
      <c r="G626" s="82" t="s">
        <v>894</v>
      </c>
      <c r="H626" s="44" t="str">
        <f t="shared" si="20"/>
        <v>晋江-石家庄(零担)</v>
      </c>
      <c r="I626" s="82" t="s">
        <v>54</v>
      </c>
      <c r="J626" s="29" t="s">
        <v>55</v>
      </c>
      <c r="K626" s="8" t="s">
        <v>323</v>
      </c>
      <c r="L626" s="82">
        <v>4</v>
      </c>
      <c r="M626" s="82" t="s">
        <v>81</v>
      </c>
      <c r="N626" s="82" t="s">
        <v>56</v>
      </c>
      <c r="O626" s="87"/>
      <c r="P626" s="87"/>
      <c r="Q626" s="346" t="s">
        <v>947</v>
      </c>
      <c r="R626" s="325"/>
      <c r="S626" s="88"/>
    </row>
    <row r="627" spans="1:19" s="67" customFormat="1" ht="31.5" customHeight="1" x14ac:dyDescent="0.2">
      <c r="A627" s="81">
        <v>625</v>
      </c>
      <c r="B627" s="81" t="s">
        <v>31</v>
      </c>
      <c r="C627" s="81" t="s">
        <v>317</v>
      </c>
      <c r="D627" s="346"/>
      <c r="E627" s="82" t="s">
        <v>139</v>
      </c>
      <c r="F627" s="82" t="s">
        <v>321</v>
      </c>
      <c r="G627" s="82" t="s">
        <v>895</v>
      </c>
      <c r="H627" s="44" t="str">
        <f t="shared" si="20"/>
        <v>晋江-太原(零担)</v>
      </c>
      <c r="I627" s="82" t="s">
        <v>54</v>
      </c>
      <c r="J627" s="29" t="s">
        <v>55</v>
      </c>
      <c r="K627" s="8" t="s">
        <v>323</v>
      </c>
      <c r="L627" s="82">
        <v>4</v>
      </c>
      <c r="M627" s="82" t="s">
        <v>81</v>
      </c>
      <c r="N627" s="82" t="s">
        <v>56</v>
      </c>
      <c r="O627" s="87"/>
      <c r="P627" s="87"/>
      <c r="Q627" s="346" t="s">
        <v>947</v>
      </c>
      <c r="R627" s="325"/>
      <c r="S627" s="88"/>
    </row>
    <row r="628" spans="1:19" s="67" customFormat="1" ht="31.5" customHeight="1" x14ac:dyDescent="0.2">
      <c r="A628" s="81">
        <v>626</v>
      </c>
      <c r="B628" s="81" t="s">
        <v>31</v>
      </c>
      <c r="C628" s="81" t="s">
        <v>317</v>
      </c>
      <c r="D628" s="346"/>
      <c r="E628" s="82" t="s">
        <v>139</v>
      </c>
      <c r="F628" s="82" t="s">
        <v>321</v>
      </c>
      <c r="G628" s="82" t="s">
        <v>896</v>
      </c>
      <c r="H628" s="44" t="str">
        <f t="shared" si="20"/>
        <v>晋江-呼和浩特(零担)</v>
      </c>
      <c r="I628" s="82" t="s">
        <v>54</v>
      </c>
      <c r="J628" s="29" t="s">
        <v>55</v>
      </c>
      <c r="K628" s="8" t="s">
        <v>323</v>
      </c>
      <c r="L628" s="82">
        <v>4</v>
      </c>
      <c r="M628" s="82" t="s">
        <v>81</v>
      </c>
      <c r="N628" s="82" t="s">
        <v>56</v>
      </c>
      <c r="O628" s="87"/>
      <c r="P628" s="87"/>
      <c r="Q628" s="346" t="s">
        <v>947</v>
      </c>
      <c r="R628" s="325"/>
      <c r="S628" s="88"/>
    </row>
    <row r="629" spans="1:19" s="67" customFormat="1" ht="31.5" customHeight="1" x14ac:dyDescent="0.2">
      <c r="A629" s="81">
        <v>627</v>
      </c>
      <c r="B629" s="81" t="s">
        <v>31</v>
      </c>
      <c r="C629" s="81" t="s">
        <v>419</v>
      </c>
      <c r="D629" s="346"/>
      <c r="E629" s="82" t="s">
        <v>139</v>
      </c>
      <c r="F629" s="82" t="s">
        <v>321</v>
      </c>
      <c r="G629" s="82" t="s">
        <v>897</v>
      </c>
      <c r="H629" s="44" t="str">
        <f t="shared" si="20"/>
        <v>晋江-京津冀电商经销商（零担）</v>
      </c>
      <c r="I629" s="82" t="s">
        <v>54</v>
      </c>
      <c r="J629" s="29" t="s">
        <v>55</v>
      </c>
      <c r="K629" s="8" t="s">
        <v>323</v>
      </c>
      <c r="L629" s="82">
        <v>4</v>
      </c>
      <c r="M629" s="82" t="s">
        <v>81</v>
      </c>
      <c r="N629" s="82" t="s">
        <v>56</v>
      </c>
      <c r="O629" s="87"/>
      <c r="P629" s="87"/>
      <c r="Q629" s="346" t="s">
        <v>947</v>
      </c>
      <c r="R629" s="325"/>
      <c r="S629" s="88"/>
    </row>
    <row r="630" spans="1:19" s="67" customFormat="1" ht="31.5" customHeight="1" x14ac:dyDescent="0.2">
      <c r="A630" s="81">
        <v>628</v>
      </c>
      <c r="B630" s="81" t="s">
        <v>31</v>
      </c>
      <c r="C630" s="81" t="s">
        <v>317</v>
      </c>
      <c r="D630" s="346"/>
      <c r="E630" s="82" t="s">
        <v>139</v>
      </c>
      <c r="F630" s="82" t="s">
        <v>321</v>
      </c>
      <c r="G630" s="82" t="s">
        <v>898</v>
      </c>
      <c r="H630" s="44" t="str">
        <f t="shared" si="20"/>
        <v>晋江-华北（零担）配车材料</v>
      </c>
      <c r="I630" s="82" t="s">
        <v>466</v>
      </c>
      <c r="J630" s="82" t="s">
        <v>94</v>
      </c>
      <c r="K630" s="8" t="s">
        <v>885</v>
      </c>
      <c r="L630" s="82">
        <v>4</v>
      </c>
      <c r="M630" s="82" t="s">
        <v>81</v>
      </c>
      <c r="N630" s="82" t="s">
        <v>56</v>
      </c>
      <c r="O630" s="87"/>
      <c r="P630" s="87"/>
      <c r="Q630" s="346" t="s">
        <v>947</v>
      </c>
      <c r="R630" s="325"/>
      <c r="S630" s="88"/>
    </row>
    <row r="631" spans="1:19" s="67" customFormat="1" ht="31.5" customHeight="1" x14ac:dyDescent="0.2">
      <c r="A631" s="81">
        <v>629</v>
      </c>
      <c r="B631" s="81" t="s">
        <v>31</v>
      </c>
      <c r="C631" s="81" t="s">
        <v>317</v>
      </c>
      <c r="D631" s="346">
        <v>8</v>
      </c>
      <c r="E631" s="82" t="s">
        <v>139</v>
      </c>
      <c r="F631" s="82" t="s">
        <v>324</v>
      </c>
      <c r="G631" s="82" t="s">
        <v>325</v>
      </c>
      <c r="H631" s="44" t="str">
        <f t="shared" si="20"/>
        <v>晋江-抚顺(零担)</v>
      </c>
      <c r="I631" s="82" t="s">
        <v>54</v>
      </c>
      <c r="J631" s="29" t="s">
        <v>55</v>
      </c>
      <c r="K631" s="8" t="s">
        <v>323</v>
      </c>
      <c r="L631" s="82">
        <v>5</v>
      </c>
      <c r="M631" s="82" t="s">
        <v>81</v>
      </c>
      <c r="N631" s="82" t="s">
        <v>56</v>
      </c>
      <c r="O631" s="87"/>
      <c r="P631" s="87"/>
      <c r="Q631" s="346" t="s">
        <v>947</v>
      </c>
      <c r="R631" s="325">
        <v>1</v>
      </c>
      <c r="S631" s="88"/>
    </row>
    <row r="632" spans="1:19" s="67" customFormat="1" ht="31.5" customHeight="1" x14ac:dyDescent="0.2">
      <c r="A632" s="81">
        <v>630</v>
      </c>
      <c r="B632" s="81" t="s">
        <v>31</v>
      </c>
      <c r="C632" s="81" t="s">
        <v>317</v>
      </c>
      <c r="D632" s="346"/>
      <c r="E632" s="82" t="s">
        <v>139</v>
      </c>
      <c r="F632" s="82" t="s">
        <v>324</v>
      </c>
      <c r="G632" s="82" t="s">
        <v>899</v>
      </c>
      <c r="H632" s="44" t="str">
        <f t="shared" si="20"/>
        <v>晋江-长春(零担)</v>
      </c>
      <c r="I632" s="82" t="s">
        <v>54</v>
      </c>
      <c r="J632" s="29" t="s">
        <v>55</v>
      </c>
      <c r="K632" s="8" t="s">
        <v>323</v>
      </c>
      <c r="L632" s="82">
        <v>5</v>
      </c>
      <c r="M632" s="82" t="s">
        <v>81</v>
      </c>
      <c r="N632" s="82" t="s">
        <v>56</v>
      </c>
      <c r="O632" s="87"/>
      <c r="P632" s="87"/>
      <c r="Q632" s="346" t="s">
        <v>947</v>
      </c>
      <c r="R632" s="325"/>
      <c r="S632" s="88"/>
    </row>
    <row r="633" spans="1:19" s="67" customFormat="1" ht="31.5" customHeight="1" x14ac:dyDescent="0.2">
      <c r="A633" s="81">
        <v>631</v>
      </c>
      <c r="B633" s="81" t="s">
        <v>31</v>
      </c>
      <c r="C633" s="81" t="s">
        <v>317</v>
      </c>
      <c r="D633" s="346"/>
      <c r="E633" s="82" t="s">
        <v>139</v>
      </c>
      <c r="F633" s="82" t="s">
        <v>324</v>
      </c>
      <c r="G633" s="82" t="s">
        <v>900</v>
      </c>
      <c r="H633" s="44" t="str">
        <f t="shared" si="20"/>
        <v>晋江-哈尔滨(零担)</v>
      </c>
      <c r="I633" s="82" t="s">
        <v>54</v>
      </c>
      <c r="J633" s="29" t="s">
        <v>55</v>
      </c>
      <c r="K633" s="8" t="s">
        <v>323</v>
      </c>
      <c r="L633" s="82">
        <v>5</v>
      </c>
      <c r="M633" s="82" t="s">
        <v>81</v>
      </c>
      <c r="N633" s="82" t="s">
        <v>56</v>
      </c>
      <c r="O633" s="87"/>
      <c r="P633" s="87"/>
      <c r="Q633" s="346" t="s">
        <v>947</v>
      </c>
      <c r="R633" s="325"/>
      <c r="S633" s="88"/>
    </row>
    <row r="634" spans="1:19" s="67" customFormat="1" ht="31.5" customHeight="1" x14ac:dyDescent="0.2">
      <c r="A634" s="81">
        <v>632</v>
      </c>
      <c r="B634" s="81" t="s">
        <v>31</v>
      </c>
      <c r="C634" s="81" t="s">
        <v>317</v>
      </c>
      <c r="D634" s="346"/>
      <c r="E634" s="82" t="s">
        <v>139</v>
      </c>
      <c r="F634" s="82" t="s">
        <v>324</v>
      </c>
      <c r="G634" s="82" t="s">
        <v>901</v>
      </c>
      <c r="H634" s="44" t="str">
        <f t="shared" si="20"/>
        <v>晋江-大连(零担)</v>
      </c>
      <c r="I634" s="82" t="s">
        <v>54</v>
      </c>
      <c r="J634" s="29" t="s">
        <v>55</v>
      </c>
      <c r="K634" s="8" t="s">
        <v>323</v>
      </c>
      <c r="L634" s="82">
        <v>5</v>
      </c>
      <c r="M634" s="82" t="s">
        <v>81</v>
      </c>
      <c r="N634" s="82" t="s">
        <v>56</v>
      </c>
      <c r="O634" s="87"/>
      <c r="P634" s="87"/>
      <c r="Q634" s="346" t="s">
        <v>947</v>
      </c>
      <c r="R634" s="325"/>
      <c r="S634" s="88"/>
    </row>
    <row r="635" spans="1:19" s="67" customFormat="1" ht="31.5" customHeight="1" x14ac:dyDescent="0.2">
      <c r="A635" s="81">
        <v>633</v>
      </c>
      <c r="B635" s="81" t="s">
        <v>31</v>
      </c>
      <c r="C635" s="81" t="s">
        <v>317</v>
      </c>
      <c r="D635" s="346"/>
      <c r="E635" s="82" t="s">
        <v>139</v>
      </c>
      <c r="F635" s="82" t="s">
        <v>324</v>
      </c>
      <c r="G635" s="82" t="s">
        <v>902</v>
      </c>
      <c r="H635" s="44" t="str">
        <f t="shared" si="20"/>
        <v>晋江-东北（零担）配车材料</v>
      </c>
      <c r="I635" s="82" t="s">
        <v>466</v>
      </c>
      <c r="J635" s="82" t="s">
        <v>94</v>
      </c>
      <c r="K635" s="8" t="s">
        <v>323</v>
      </c>
      <c r="L635" s="82">
        <v>5</v>
      </c>
      <c r="M635" s="82" t="s">
        <v>81</v>
      </c>
      <c r="N635" s="82" t="s">
        <v>56</v>
      </c>
      <c r="O635" s="87"/>
      <c r="P635" s="87"/>
      <c r="Q635" s="346" t="s">
        <v>947</v>
      </c>
      <c r="R635" s="325"/>
      <c r="S635" s="88"/>
    </row>
    <row r="636" spans="1:19" s="67" customFormat="1" ht="31.5" customHeight="1" x14ac:dyDescent="0.2">
      <c r="A636" s="81">
        <v>634</v>
      </c>
      <c r="B636" s="81" t="s">
        <v>31</v>
      </c>
      <c r="C636" s="81" t="s">
        <v>326</v>
      </c>
      <c r="D636" s="346">
        <v>9</v>
      </c>
      <c r="E636" s="82" t="s">
        <v>327</v>
      </c>
      <c r="F636" s="82" t="s">
        <v>328</v>
      </c>
      <c r="G636" s="82" t="s">
        <v>329</v>
      </c>
      <c r="H636" s="44" t="str">
        <f t="shared" si="20"/>
        <v>厦门港-安东（含保税仓）</v>
      </c>
      <c r="I636" s="82" t="s">
        <v>330</v>
      </c>
      <c r="J636" s="82" t="s">
        <v>331</v>
      </c>
      <c r="K636" s="8" t="s">
        <v>345</v>
      </c>
      <c r="L636" s="82">
        <v>0.5</v>
      </c>
      <c r="M636" s="82" t="s">
        <v>56</v>
      </c>
      <c r="N636" s="82" t="s">
        <v>56</v>
      </c>
      <c r="O636" s="87">
        <v>388.58333333333297</v>
      </c>
      <c r="P636" s="87">
        <v>388.58333333333297</v>
      </c>
      <c r="Q636" s="346" t="s">
        <v>947</v>
      </c>
      <c r="R636" s="325">
        <v>10</v>
      </c>
      <c r="S636" s="343" t="s">
        <v>903</v>
      </c>
    </row>
    <row r="637" spans="1:19" s="67" customFormat="1" ht="31.5" customHeight="1" x14ac:dyDescent="0.2">
      <c r="A637" s="81">
        <v>635</v>
      </c>
      <c r="B637" s="81" t="s">
        <v>31</v>
      </c>
      <c r="C637" s="81" t="s">
        <v>326</v>
      </c>
      <c r="D637" s="346"/>
      <c r="E637" s="82" t="s">
        <v>327</v>
      </c>
      <c r="F637" s="82" t="s">
        <v>328</v>
      </c>
      <c r="G637" s="82" t="s">
        <v>329</v>
      </c>
      <c r="H637" s="44" t="str">
        <f t="shared" si="20"/>
        <v>厦门港-安东（含保税仓）</v>
      </c>
      <c r="I637" s="82" t="s">
        <v>330</v>
      </c>
      <c r="J637" s="81" t="s">
        <v>331</v>
      </c>
      <c r="K637" s="8" t="s">
        <v>904</v>
      </c>
      <c r="L637" s="82">
        <v>0.5</v>
      </c>
      <c r="M637" s="81" t="s">
        <v>56</v>
      </c>
      <c r="N637" s="81" t="s">
        <v>56</v>
      </c>
      <c r="O637" s="87"/>
      <c r="P637" s="87"/>
      <c r="Q637" s="346" t="s">
        <v>947</v>
      </c>
      <c r="R637" s="325"/>
      <c r="S637" s="343"/>
    </row>
    <row r="638" spans="1:19" s="67" customFormat="1" ht="31.5" customHeight="1" x14ac:dyDescent="0.2">
      <c r="A638" s="81">
        <v>636</v>
      </c>
      <c r="B638" s="81" t="s">
        <v>31</v>
      </c>
      <c r="C638" s="81" t="s">
        <v>326</v>
      </c>
      <c r="D638" s="346">
        <v>10</v>
      </c>
      <c r="E638" s="82" t="s">
        <v>327</v>
      </c>
      <c r="F638" s="82" t="s">
        <v>333</v>
      </c>
      <c r="G638" s="82" t="s">
        <v>334</v>
      </c>
      <c r="H638" s="44" t="str">
        <f t="shared" si="20"/>
        <v>厦门港-工业城、五里、后林区域</v>
      </c>
      <c r="I638" s="82" t="s">
        <v>330</v>
      </c>
      <c r="J638" s="82" t="s">
        <v>331</v>
      </c>
      <c r="K638" s="8" t="s">
        <v>345</v>
      </c>
      <c r="L638" s="82">
        <v>0.5</v>
      </c>
      <c r="M638" s="82" t="s">
        <v>56</v>
      </c>
      <c r="N638" s="82" t="s">
        <v>56</v>
      </c>
      <c r="O638" s="87">
        <v>266.33333333333297</v>
      </c>
      <c r="P638" s="87">
        <v>266.33333333333297</v>
      </c>
      <c r="Q638" s="346" t="s">
        <v>947</v>
      </c>
      <c r="R638" s="325">
        <v>10</v>
      </c>
      <c r="S638" s="343" t="s">
        <v>903</v>
      </c>
    </row>
    <row r="639" spans="1:19" s="67" customFormat="1" ht="31.5" customHeight="1" x14ac:dyDescent="0.2">
      <c r="A639" s="81">
        <v>637</v>
      </c>
      <c r="B639" s="81" t="s">
        <v>31</v>
      </c>
      <c r="C639" s="81" t="s">
        <v>326</v>
      </c>
      <c r="D639" s="346"/>
      <c r="E639" s="82" t="s">
        <v>327</v>
      </c>
      <c r="F639" s="82" t="s">
        <v>333</v>
      </c>
      <c r="G639" s="82" t="s">
        <v>334</v>
      </c>
      <c r="H639" s="44" t="str">
        <f t="shared" si="20"/>
        <v>厦门港-工业城、五里、后林区域</v>
      </c>
      <c r="I639" s="82" t="s">
        <v>330</v>
      </c>
      <c r="J639" s="81" t="s">
        <v>331</v>
      </c>
      <c r="K639" s="8" t="s">
        <v>904</v>
      </c>
      <c r="L639" s="82">
        <v>0.5</v>
      </c>
      <c r="M639" s="81" t="s">
        <v>56</v>
      </c>
      <c r="N639" s="81" t="s">
        <v>56</v>
      </c>
      <c r="O639" s="87"/>
      <c r="P639" s="87"/>
      <c r="Q639" s="346" t="s">
        <v>947</v>
      </c>
      <c r="R639" s="325"/>
      <c r="S639" s="343"/>
    </row>
    <row r="640" spans="1:19" s="67" customFormat="1" ht="31.5" customHeight="1" x14ac:dyDescent="0.2">
      <c r="A640" s="81">
        <v>638</v>
      </c>
      <c r="B640" s="81" t="s">
        <v>31</v>
      </c>
      <c r="C640" s="81" t="s">
        <v>326</v>
      </c>
      <c r="D640" s="346"/>
      <c r="E640" s="82" t="s">
        <v>327</v>
      </c>
      <c r="F640" s="82" t="s">
        <v>333</v>
      </c>
      <c r="G640" s="82" t="s">
        <v>905</v>
      </c>
      <c r="H640" s="44" t="str">
        <f t="shared" si="20"/>
        <v>厦门港-内坑厂区</v>
      </c>
      <c r="I640" s="82" t="s">
        <v>330</v>
      </c>
      <c r="J640" s="81" t="s">
        <v>331</v>
      </c>
      <c r="K640" s="8" t="s">
        <v>345</v>
      </c>
      <c r="L640" s="82">
        <v>0.5</v>
      </c>
      <c r="M640" s="81" t="s">
        <v>56</v>
      </c>
      <c r="N640" s="81" t="s">
        <v>56</v>
      </c>
      <c r="O640" s="87"/>
      <c r="P640" s="87"/>
      <c r="Q640" s="346" t="s">
        <v>947</v>
      </c>
      <c r="R640" s="325"/>
      <c r="S640" s="343"/>
    </row>
    <row r="641" spans="1:19" s="67" customFormat="1" ht="31.5" customHeight="1" x14ac:dyDescent="0.2">
      <c r="A641" s="81">
        <v>639</v>
      </c>
      <c r="B641" s="81" t="s">
        <v>31</v>
      </c>
      <c r="C641" s="81" t="s">
        <v>326</v>
      </c>
      <c r="D641" s="346"/>
      <c r="E641" s="82" t="s">
        <v>327</v>
      </c>
      <c r="F641" s="82" t="s">
        <v>333</v>
      </c>
      <c r="G641" s="82" t="s">
        <v>905</v>
      </c>
      <c r="H641" s="44" t="str">
        <f t="shared" si="20"/>
        <v>厦门港-内坑厂区</v>
      </c>
      <c r="I641" s="82" t="s">
        <v>330</v>
      </c>
      <c r="J641" s="81" t="s">
        <v>331</v>
      </c>
      <c r="K641" s="8" t="s">
        <v>904</v>
      </c>
      <c r="L641" s="82">
        <v>0.5</v>
      </c>
      <c r="M641" s="81" t="s">
        <v>56</v>
      </c>
      <c r="N641" s="81" t="s">
        <v>56</v>
      </c>
      <c r="O641" s="87"/>
      <c r="P641" s="87"/>
      <c r="Q641" s="346" t="s">
        <v>947</v>
      </c>
      <c r="R641" s="325"/>
      <c r="S641" s="343"/>
    </row>
    <row r="642" spans="1:19" s="67" customFormat="1" ht="31.5" customHeight="1" x14ac:dyDescent="0.2">
      <c r="A642" s="81">
        <v>640</v>
      </c>
      <c r="B642" s="81" t="s">
        <v>31</v>
      </c>
      <c r="C642" s="81" t="s">
        <v>326</v>
      </c>
      <c r="D642" s="346"/>
      <c r="E642" s="82" t="s">
        <v>327</v>
      </c>
      <c r="F642" s="82" t="s">
        <v>333</v>
      </c>
      <c r="G642" s="82" t="s">
        <v>906</v>
      </c>
      <c r="H642" s="44" t="str">
        <f t="shared" si="20"/>
        <v>厦门港-厦门客户</v>
      </c>
      <c r="I642" s="82" t="s">
        <v>330</v>
      </c>
      <c r="J642" s="81" t="s">
        <v>331</v>
      </c>
      <c r="K642" s="8" t="s">
        <v>345</v>
      </c>
      <c r="L642" s="82">
        <v>0.5</v>
      </c>
      <c r="M642" s="81" t="s">
        <v>56</v>
      </c>
      <c r="N642" s="81" t="s">
        <v>56</v>
      </c>
      <c r="O642" s="87"/>
      <c r="P642" s="87"/>
      <c r="Q642" s="346" t="s">
        <v>947</v>
      </c>
      <c r="R642" s="325"/>
      <c r="S642" s="343"/>
    </row>
    <row r="643" spans="1:19" s="67" customFormat="1" ht="31.5" customHeight="1" x14ac:dyDescent="0.2">
      <c r="A643" s="81">
        <v>641</v>
      </c>
      <c r="B643" s="81" t="s">
        <v>31</v>
      </c>
      <c r="C643" s="81" t="s">
        <v>326</v>
      </c>
      <c r="D643" s="346"/>
      <c r="E643" s="82" t="s">
        <v>327</v>
      </c>
      <c r="F643" s="82" t="s">
        <v>333</v>
      </c>
      <c r="G643" s="82" t="s">
        <v>907</v>
      </c>
      <c r="H643" s="44" t="str">
        <f t="shared" si="20"/>
        <v>厦门港-晋江客户</v>
      </c>
      <c r="I643" s="82" t="s">
        <v>330</v>
      </c>
      <c r="J643" s="81" t="s">
        <v>331</v>
      </c>
      <c r="K643" s="8" t="s">
        <v>345</v>
      </c>
      <c r="L643" s="82">
        <v>0.5</v>
      </c>
      <c r="M643" s="81" t="s">
        <v>56</v>
      </c>
      <c r="N643" s="81" t="s">
        <v>56</v>
      </c>
      <c r="O643" s="87"/>
      <c r="P643" s="87"/>
      <c r="Q643" s="346" t="s">
        <v>947</v>
      </c>
      <c r="R643" s="325"/>
      <c r="S643" s="343"/>
    </row>
    <row r="644" spans="1:19" s="67" customFormat="1" ht="31.5" customHeight="1" x14ac:dyDescent="0.2">
      <c r="A644" s="81">
        <v>642</v>
      </c>
      <c r="B644" s="81" t="s">
        <v>31</v>
      </c>
      <c r="C644" s="81" t="s">
        <v>326</v>
      </c>
      <c r="D644" s="346"/>
      <c r="E644" s="82" t="s">
        <v>327</v>
      </c>
      <c r="F644" s="82" t="s">
        <v>333</v>
      </c>
      <c r="G644" s="82" t="s">
        <v>908</v>
      </c>
      <c r="H644" s="44" t="str">
        <f t="shared" si="20"/>
        <v>厦门港-南安客户</v>
      </c>
      <c r="I644" s="82" t="s">
        <v>330</v>
      </c>
      <c r="J644" s="81" t="s">
        <v>331</v>
      </c>
      <c r="K644" s="8" t="s">
        <v>345</v>
      </c>
      <c r="L644" s="82">
        <v>0.5</v>
      </c>
      <c r="M644" s="81" t="s">
        <v>56</v>
      </c>
      <c r="N644" s="81" t="s">
        <v>56</v>
      </c>
      <c r="O644" s="87"/>
      <c r="P644" s="87"/>
      <c r="Q644" s="346" t="s">
        <v>947</v>
      </c>
      <c r="R644" s="325"/>
      <c r="S644" s="343"/>
    </row>
    <row r="645" spans="1:19" s="67" customFormat="1" ht="31.5" customHeight="1" x14ac:dyDescent="0.2">
      <c r="A645" s="81">
        <v>643</v>
      </c>
      <c r="B645" s="81" t="s">
        <v>31</v>
      </c>
      <c r="C645" s="81" t="s">
        <v>326</v>
      </c>
      <c r="D645" s="346"/>
      <c r="E645" s="82" t="s">
        <v>327</v>
      </c>
      <c r="F645" s="82" t="s">
        <v>333</v>
      </c>
      <c r="G645" s="82" t="s">
        <v>909</v>
      </c>
      <c r="H645" s="44" t="str">
        <f t="shared" si="20"/>
        <v>厦门港-泉州客户</v>
      </c>
      <c r="I645" s="82" t="s">
        <v>330</v>
      </c>
      <c r="J645" s="81" t="s">
        <v>331</v>
      </c>
      <c r="K645" s="8" t="s">
        <v>345</v>
      </c>
      <c r="L645" s="82">
        <v>0.5</v>
      </c>
      <c r="M645" s="81" t="s">
        <v>56</v>
      </c>
      <c r="N645" s="81" t="s">
        <v>56</v>
      </c>
      <c r="O645" s="87"/>
      <c r="P645" s="87"/>
      <c r="Q645" s="346" t="s">
        <v>947</v>
      </c>
      <c r="R645" s="325"/>
      <c r="S645" s="343"/>
    </row>
    <row r="646" spans="1:19" s="67" customFormat="1" ht="31.5" customHeight="1" x14ac:dyDescent="0.2">
      <c r="A646" s="81">
        <v>644</v>
      </c>
      <c r="B646" s="81" t="s">
        <v>31</v>
      </c>
      <c r="C646" s="81" t="s">
        <v>326</v>
      </c>
      <c r="D646" s="346"/>
      <c r="E646" s="82" t="s">
        <v>327</v>
      </c>
      <c r="F646" s="82" t="s">
        <v>333</v>
      </c>
      <c r="G646" s="82" t="s">
        <v>910</v>
      </c>
      <c r="H646" s="44" t="str">
        <f t="shared" si="20"/>
        <v>厦门港-惠安客户</v>
      </c>
      <c r="I646" s="82" t="s">
        <v>330</v>
      </c>
      <c r="J646" s="81" t="s">
        <v>331</v>
      </c>
      <c r="K646" s="8" t="s">
        <v>345</v>
      </c>
      <c r="L646" s="82">
        <v>0.5</v>
      </c>
      <c r="M646" s="81" t="s">
        <v>56</v>
      </c>
      <c r="N646" s="81" t="s">
        <v>56</v>
      </c>
      <c r="O646" s="87"/>
      <c r="P646" s="87"/>
      <c r="Q646" s="346" t="s">
        <v>947</v>
      </c>
      <c r="R646" s="325"/>
      <c r="S646" s="343"/>
    </row>
    <row r="647" spans="1:19" s="67" customFormat="1" ht="31.5" customHeight="1" x14ac:dyDescent="0.2">
      <c r="A647" s="81">
        <v>645</v>
      </c>
      <c r="B647" s="81" t="s">
        <v>31</v>
      </c>
      <c r="C647" s="81" t="s">
        <v>326</v>
      </c>
      <c r="D647" s="346"/>
      <c r="E647" s="82" t="s">
        <v>327</v>
      </c>
      <c r="F647" s="82" t="s">
        <v>333</v>
      </c>
      <c r="G647" s="82" t="s">
        <v>911</v>
      </c>
      <c r="H647" s="44" t="str">
        <f t="shared" si="20"/>
        <v>厦门港-永春客户</v>
      </c>
      <c r="I647" s="82" t="s">
        <v>330</v>
      </c>
      <c r="J647" s="81" t="s">
        <v>331</v>
      </c>
      <c r="K647" s="8" t="s">
        <v>345</v>
      </c>
      <c r="L647" s="82">
        <v>0.5</v>
      </c>
      <c r="M647" s="81" t="s">
        <v>56</v>
      </c>
      <c r="N647" s="81" t="s">
        <v>56</v>
      </c>
      <c r="O647" s="87"/>
      <c r="P647" s="87"/>
      <c r="Q647" s="346" t="s">
        <v>947</v>
      </c>
      <c r="R647" s="325"/>
      <c r="S647" s="343"/>
    </row>
    <row r="648" spans="1:19" s="67" customFormat="1" ht="31.5" customHeight="1" x14ac:dyDescent="0.2">
      <c r="A648" s="81">
        <v>646</v>
      </c>
      <c r="B648" s="81" t="s">
        <v>31</v>
      </c>
      <c r="C648" s="81" t="s">
        <v>326</v>
      </c>
      <c r="D648" s="346"/>
      <c r="E648" s="82" t="s">
        <v>327</v>
      </c>
      <c r="F648" s="82" t="s">
        <v>333</v>
      </c>
      <c r="G648" s="82" t="s">
        <v>912</v>
      </c>
      <c r="H648" s="44" t="str">
        <f t="shared" si="20"/>
        <v>厦门港-莆田客户</v>
      </c>
      <c r="I648" s="82" t="s">
        <v>330</v>
      </c>
      <c r="J648" s="81" t="s">
        <v>331</v>
      </c>
      <c r="K648" s="8" t="s">
        <v>345</v>
      </c>
      <c r="L648" s="82">
        <v>0.5</v>
      </c>
      <c r="M648" s="81" t="s">
        <v>56</v>
      </c>
      <c r="N648" s="81" t="s">
        <v>56</v>
      </c>
      <c r="O648" s="87"/>
      <c r="P648" s="87"/>
      <c r="Q648" s="346" t="s">
        <v>947</v>
      </c>
      <c r="R648" s="325"/>
      <c r="S648" s="343"/>
    </row>
    <row r="649" spans="1:19" s="67" customFormat="1" ht="31.5" customHeight="1" x14ac:dyDescent="0.2">
      <c r="A649" s="81">
        <v>647</v>
      </c>
      <c r="B649" s="81" t="s">
        <v>31</v>
      </c>
      <c r="C649" s="81" t="s">
        <v>326</v>
      </c>
      <c r="D649" s="346"/>
      <c r="E649" s="81" t="s">
        <v>327</v>
      </c>
      <c r="F649" s="81" t="s">
        <v>333</v>
      </c>
      <c r="G649" s="81" t="s">
        <v>913</v>
      </c>
      <c r="H649" s="29" t="str">
        <f t="shared" si="20"/>
        <v>厦门港-漳州客户</v>
      </c>
      <c r="I649" s="81" t="s">
        <v>330</v>
      </c>
      <c r="J649" s="81" t="s">
        <v>331</v>
      </c>
      <c r="K649" s="8" t="s">
        <v>345</v>
      </c>
      <c r="L649" s="81">
        <v>0.5</v>
      </c>
      <c r="M649" s="81" t="s">
        <v>56</v>
      </c>
      <c r="N649" s="81" t="s">
        <v>56</v>
      </c>
      <c r="O649" s="248"/>
      <c r="P649" s="248"/>
      <c r="Q649" s="346" t="s">
        <v>947</v>
      </c>
      <c r="R649" s="325"/>
      <c r="S649" s="343"/>
    </row>
    <row r="650" spans="1:19" s="67" customFormat="1" ht="31.5" customHeight="1" x14ac:dyDescent="0.2">
      <c r="A650" s="81">
        <v>648</v>
      </c>
      <c r="B650" s="81" t="s">
        <v>31</v>
      </c>
      <c r="C650" s="81" t="s">
        <v>326</v>
      </c>
      <c r="D650" s="346"/>
      <c r="E650" s="82" t="s">
        <v>327</v>
      </c>
      <c r="F650" s="82" t="s">
        <v>333</v>
      </c>
      <c r="G650" s="82" t="s">
        <v>914</v>
      </c>
      <c r="H650" s="44" t="str">
        <f t="shared" si="20"/>
        <v>厦门港-安溪客户</v>
      </c>
      <c r="I650" s="82" t="s">
        <v>330</v>
      </c>
      <c r="J650" s="81" t="s">
        <v>331</v>
      </c>
      <c r="K650" s="8" t="s">
        <v>345</v>
      </c>
      <c r="L650" s="82">
        <v>0.5</v>
      </c>
      <c r="M650" s="81" t="s">
        <v>56</v>
      </c>
      <c r="N650" s="81" t="s">
        <v>56</v>
      </c>
      <c r="O650" s="87"/>
      <c r="P650" s="87"/>
      <c r="Q650" s="346" t="s">
        <v>947</v>
      </c>
      <c r="R650" s="325"/>
      <c r="S650" s="343"/>
    </row>
    <row r="651" spans="1:19" s="67" customFormat="1" ht="31.5" customHeight="1" x14ac:dyDescent="0.2">
      <c r="A651" s="81">
        <v>649</v>
      </c>
      <c r="B651" s="81" t="s">
        <v>31</v>
      </c>
      <c r="C651" s="81" t="s">
        <v>326</v>
      </c>
      <c r="D651" s="346"/>
      <c r="E651" s="82" t="s">
        <v>327</v>
      </c>
      <c r="F651" s="82" t="s">
        <v>333</v>
      </c>
      <c r="G651" s="82" t="s">
        <v>915</v>
      </c>
      <c r="H651" s="44" t="str">
        <f t="shared" si="20"/>
        <v>厦门港-泉港客户</v>
      </c>
      <c r="I651" s="82" t="s">
        <v>330</v>
      </c>
      <c r="J651" s="81" t="s">
        <v>331</v>
      </c>
      <c r="K651" s="8" t="s">
        <v>345</v>
      </c>
      <c r="L651" s="82">
        <v>0.5</v>
      </c>
      <c r="M651" s="81" t="s">
        <v>56</v>
      </c>
      <c r="N651" s="81" t="s">
        <v>56</v>
      </c>
      <c r="O651" s="87"/>
      <c r="P651" s="87"/>
      <c r="Q651" s="346" t="s">
        <v>947</v>
      </c>
      <c r="R651" s="325"/>
      <c r="S651" s="343"/>
    </row>
    <row r="652" spans="1:19" s="67" customFormat="1" ht="31.5" customHeight="1" x14ac:dyDescent="0.2">
      <c r="A652" s="81">
        <v>650</v>
      </c>
      <c r="B652" s="81" t="s">
        <v>31</v>
      </c>
      <c r="C652" s="81" t="s">
        <v>326</v>
      </c>
      <c r="D652" s="346"/>
      <c r="E652" s="81" t="s">
        <v>327</v>
      </c>
      <c r="F652" s="81" t="s">
        <v>333</v>
      </c>
      <c r="G652" s="81" t="s">
        <v>916</v>
      </c>
      <c r="H652" s="29" t="str">
        <f t="shared" si="20"/>
        <v>厦门港-石狮客户</v>
      </c>
      <c r="I652" s="81" t="s">
        <v>330</v>
      </c>
      <c r="J652" s="81" t="s">
        <v>331</v>
      </c>
      <c r="K652" s="8" t="s">
        <v>345</v>
      </c>
      <c r="L652" s="81">
        <v>0.5</v>
      </c>
      <c r="M652" s="81" t="s">
        <v>56</v>
      </c>
      <c r="N652" s="81" t="s">
        <v>56</v>
      </c>
      <c r="O652" s="248"/>
      <c r="P652" s="248"/>
      <c r="Q652" s="346" t="s">
        <v>947</v>
      </c>
      <c r="R652" s="325"/>
      <c r="S652" s="343"/>
    </row>
    <row r="653" spans="1:19" s="65" customFormat="1" ht="31.5" customHeight="1" x14ac:dyDescent="0.2">
      <c r="A653" s="81">
        <v>651</v>
      </c>
      <c r="B653" s="81" t="s">
        <v>31</v>
      </c>
      <c r="C653" s="271" t="s">
        <v>335</v>
      </c>
      <c r="D653" s="346">
        <v>11</v>
      </c>
      <c r="E653" s="92" t="s">
        <v>139</v>
      </c>
      <c r="F653" s="92" t="s">
        <v>917</v>
      </c>
      <c r="G653" s="92" t="s">
        <v>917</v>
      </c>
      <c r="H653" s="301" t="str">
        <f t="shared" si="20"/>
        <v>晋江-厦门</v>
      </c>
      <c r="I653" s="109" t="s">
        <v>336</v>
      </c>
      <c r="J653" s="109" t="s">
        <v>331</v>
      </c>
      <c r="K653" s="92" t="s">
        <v>337</v>
      </c>
      <c r="L653" s="92">
        <v>0.5</v>
      </c>
      <c r="M653" s="81" t="s">
        <v>56</v>
      </c>
      <c r="N653" s="81" t="s">
        <v>56</v>
      </c>
      <c r="O653" s="93">
        <v>84</v>
      </c>
      <c r="P653" s="93">
        <v>84</v>
      </c>
      <c r="Q653" s="346" t="s">
        <v>947</v>
      </c>
      <c r="R653" s="325">
        <v>20</v>
      </c>
      <c r="S653" s="343" t="s">
        <v>338</v>
      </c>
    </row>
    <row r="654" spans="1:19" s="65" customFormat="1" ht="31.5" customHeight="1" x14ac:dyDescent="0.2">
      <c r="A654" s="81">
        <v>652</v>
      </c>
      <c r="B654" s="81" t="s">
        <v>31</v>
      </c>
      <c r="C654" s="271" t="s">
        <v>335</v>
      </c>
      <c r="D654" s="346"/>
      <c r="E654" s="92" t="s">
        <v>139</v>
      </c>
      <c r="F654" s="92" t="s">
        <v>917</v>
      </c>
      <c r="G654" s="92" t="s">
        <v>917</v>
      </c>
      <c r="H654" s="301" t="str">
        <f t="shared" si="20"/>
        <v>晋江-厦门</v>
      </c>
      <c r="I654" s="109" t="s">
        <v>336</v>
      </c>
      <c r="J654" s="109" t="s">
        <v>331</v>
      </c>
      <c r="K654" s="92" t="s">
        <v>918</v>
      </c>
      <c r="L654" s="92">
        <v>0.5</v>
      </c>
      <c r="M654" s="81" t="s">
        <v>56</v>
      </c>
      <c r="N654" s="81" t="s">
        <v>56</v>
      </c>
      <c r="O654" s="93"/>
      <c r="P654" s="93"/>
      <c r="Q654" s="346" t="s">
        <v>947</v>
      </c>
      <c r="R654" s="325"/>
      <c r="S654" s="343"/>
    </row>
    <row r="655" spans="1:19" s="65" customFormat="1" ht="31.5" customHeight="1" x14ac:dyDescent="0.2">
      <c r="A655" s="81">
        <v>653</v>
      </c>
      <c r="B655" s="81" t="s">
        <v>31</v>
      </c>
      <c r="C655" s="81" t="s">
        <v>326</v>
      </c>
      <c r="D655" s="346">
        <v>12</v>
      </c>
      <c r="E655" s="92" t="s">
        <v>919</v>
      </c>
      <c r="F655" s="346" t="s">
        <v>340</v>
      </c>
      <c r="G655" s="92" t="s">
        <v>340</v>
      </c>
      <c r="H655" s="29" t="str">
        <f t="shared" si="20"/>
        <v>上海外高桥港-淮安区域客户</v>
      </c>
      <c r="I655" s="81" t="s">
        <v>341</v>
      </c>
      <c r="J655" s="82" t="s">
        <v>331</v>
      </c>
      <c r="K655" s="8" t="s">
        <v>342</v>
      </c>
      <c r="L655" s="81">
        <v>1</v>
      </c>
      <c r="M655" s="81" t="s">
        <v>56</v>
      </c>
      <c r="N655" s="81" t="s">
        <v>56</v>
      </c>
      <c r="O655" s="248"/>
      <c r="P655" s="248"/>
      <c r="Q655" s="346" t="s">
        <v>947</v>
      </c>
      <c r="R655" s="325">
        <v>1</v>
      </c>
      <c r="S655" s="88"/>
    </row>
    <row r="656" spans="1:19" s="65" customFormat="1" ht="31.5" customHeight="1" x14ac:dyDescent="0.2">
      <c r="A656" s="81">
        <v>654</v>
      </c>
      <c r="B656" s="81" t="s">
        <v>31</v>
      </c>
      <c r="C656" s="81" t="s">
        <v>326</v>
      </c>
      <c r="D656" s="346"/>
      <c r="E656" s="92" t="s">
        <v>920</v>
      </c>
      <c r="F656" s="346"/>
      <c r="G656" s="92" t="s">
        <v>340</v>
      </c>
      <c r="H656" s="29" t="str">
        <f t="shared" si="20"/>
        <v>上海洋山港-淮安区域客户</v>
      </c>
      <c r="I656" s="81" t="s">
        <v>341</v>
      </c>
      <c r="J656" s="81" t="s">
        <v>331</v>
      </c>
      <c r="K656" s="8" t="s">
        <v>342</v>
      </c>
      <c r="L656" s="81">
        <v>1</v>
      </c>
      <c r="M656" s="81" t="s">
        <v>56</v>
      </c>
      <c r="N656" s="81" t="s">
        <v>56</v>
      </c>
      <c r="O656" s="248"/>
      <c r="P656" s="248"/>
      <c r="Q656" s="346" t="s">
        <v>947</v>
      </c>
      <c r="R656" s="325"/>
      <c r="S656" s="88"/>
    </row>
    <row r="657" spans="1:19" s="65" customFormat="1" ht="31.5" customHeight="1" x14ac:dyDescent="0.2">
      <c r="A657" s="81">
        <v>655</v>
      </c>
      <c r="B657" s="81" t="s">
        <v>31</v>
      </c>
      <c r="C657" s="81" t="s">
        <v>326</v>
      </c>
      <c r="D657" s="346">
        <v>13</v>
      </c>
      <c r="E657" s="92" t="s">
        <v>919</v>
      </c>
      <c r="F657" s="346" t="s">
        <v>343</v>
      </c>
      <c r="G657" s="92" t="s">
        <v>343</v>
      </c>
      <c r="H657" s="275" t="str">
        <f t="shared" si="20"/>
        <v>上海外高桥港-滁州区域客户</v>
      </c>
      <c r="I657" s="81" t="s">
        <v>341</v>
      </c>
      <c r="J657" s="271" t="s">
        <v>331</v>
      </c>
      <c r="K657" s="5" t="s">
        <v>342</v>
      </c>
      <c r="L657" s="271">
        <v>1</v>
      </c>
      <c r="M657" s="81" t="s">
        <v>56</v>
      </c>
      <c r="N657" s="81" t="s">
        <v>56</v>
      </c>
      <c r="O657" s="296"/>
      <c r="P657" s="296"/>
      <c r="Q657" s="346" t="s">
        <v>947</v>
      </c>
      <c r="R657" s="325"/>
      <c r="S657" s="88"/>
    </row>
    <row r="658" spans="1:19" s="65" customFormat="1" ht="31.5" customHeight="1" x14ac:dyDescent="0.2">
      <c r="A658" s="81">
        <v>656</v>
      </c>
      <c r="B658" s="81" t="s">
        <v>31</v>
      </c>
      <c r="C658" s="81" t="s">
        <v>326</v>
      </c>
      <c r="D658" s="346"/>
      <c r="E658" s="92" t="s">
        <v>920</v>
      </c>
      <c r="F658" s="346"/>
      <c r="G658" s="92" t="s">
        <v>343</v>
      </c>
      <c r="H658" s="275" t="str">
        <f t="shared" si="20"/>
        <v>上海洋山港-滁州区域客户</v>
      </c>
      <c r="I658" s="81" t="s">
        <v>341</v>
      </c>
      <c r="J658" s="271" t="s">
        <v>331</v>
      </c>
      <c r="K658" s="5" t="s">
        <v>342</v>
      </c>
      <c r="L658" s="271">
        <v>1</v>
      </c>
      <c r="M658" s="81" t="s">
        <v>56</v>
      </c>
      <c r="N658" s="81" t="s">
        <v>56</v>
      </c>
      <c r="O658" s="296" t="s">
        <v>360</v>
      </c>
      <c r="P658" s="296" t="s">
        <v>360</v>
      </c>
      <c r="Q658" s="346" t="s">
        <v>947</v>
      </c>
      <c r="R658" s="325"/>
      <c r="S658" s="88"/>
    </row>
    <row r="659" spans="1:19" s="68" customFormat="1" ht="31.5" customHeight="1" x14ac:dyDescent="0.2">
      <c r="A659" s="81">
        <v>657</v>
      </c>
      <c r="B659" s="81" t="s">
        <v>31</v>
      </c>
      <c r="C659" s="271" t="s">
        <v>326</v>
      </c>
      <c r="D659" s="346">
        <v>14</v>
      </c>
      <c r="E659" s="92" t="s">
        <v>919</v>
      </c>
      <c r="F659" s="346" t="s">
        <v>344</v>
      </c>
      <c r="G659" s="92" t="s">
        <v>344</v>
      </c>
      <c r="H659" s="301" t="str">
        <f t="shared" si="20"/>
        <v>上海外高桥港-嘉兴区域客户</v>
      </c>
      <c r="I659" s="109" t="s">
        <v>330</v>
      </c>
      <c r="J659" s="271" t="s">
        <v>331</v>
      </c>
      <c r="K659" s="92" t="s">
        <v>345</v>
      </c>
      <c r="L659" s="81">
        <v>1</v>
      </c>
      <c r="M659" s="81" t="s">
        <v>56</v>
      </c>
      <c r="N659" s="81" t="s">
        <v>56</v>
      </c>
      <c r="O659" s="93">
        <v>0.5</v>
      </c>
      <c r="P659" s="93">
        <v>1</v>
      </c>
      <c r="Q659" s="346" t="s">
        <v>947</v>
      </c>
      <c r="R659" s="325"/>
      <c r="S659" s="88"/>
    </row>
    <row r="660" spans="1:19" s="68" customFormat="1" ht="31.5" customHeight="1" x14ac:dyDescent="0.2">
      <c r="A660" s="81">
        <v>658</v>
      </c>
      <c r="B660" s="81" t="s">
        <v>31</v>
      </c>
      <c r="C660" s="271" t="s">
        <v>326</v>
      </c>
      <c r="D660" s="346"/>
      <c r="E660" s="92" t="s">
        <v>920</v>
      </c>
      <c r="F660" s="346"/>
      <c r="G660" s="92" t="s">
        <v>344</v>
      </c>
      <c r="H660" s="301" t="str">
        <f t="shared" si="20"/>
        <v>上海洋山港-嘉兴区域客户</v>
      </c>
      <c r="I660" s="109" t="s">
        <v>330</v>
      </c>
      <c r="J660" s="271" t="s">
        <v>331</v>
      </c>
      <c r="K660" s="92" t="s">
        <v>345</v>
      </c>
      <c r="L660" s="81">
        <v>1</v>
      </c>
      <c r="M660" s="81" t="s">
        <v>56</v>
      </c>
      <c r="N660" s="81" t="s">
        <v>56</v>
      </c>
      <c r="O660" s="93" t="s">
        <v>360</v>
      </c>
      <c r="P660" s="93" t="s">
        <v>360</v>
      </c>
      <c r="Q660" s="346" t="s">
        <v>947</v>
      </c>
      <c r="R660" s="325"/>
      <c r="S660" s="88"/>
    </row>
    <row r="661" spans="1:19" s="68" customFormat="1" ht="31.5" customHeight="1" x14ac:dyDescent="0.2">
      <c r="A661" s="81">
        <v>659</v>
      </c>
      <c r="B661" s="81" t="s">
        <v>31</v>
      </c>
      <c r="C661" s="271" t="s">
        <v>326</v>
      </c>
      <c r="D661" s="346">
        <v>15</v>
      </c>
      <c r="E661" s="92" t="s">
        <v>919</v>
      </c>
      <c r="F661" s="346" t="s">
        <v>346</v>
      </c>
      <c r="G661" s="92" t="s">
        <v>346</v>
      </c>
      <c r="H661" s="301" t="str">
        <f t="shared" si="20"/>
        <v>上海外高桥港-泰州区域客户</v>
      </c>
      <c r="I661" s="109" t="s">
        <v>330</v>
      </c>
      <c r="J661" s="271" t="s">
        <v>331</v>
      </c>
      <c r="K661" s="92" t="s">
        <v>345</v>
      </c>
      <c r="L661" s="81">
        <v>1</v>
      </c>
      <c r="M661" s="81" t="s">
        <v>56</v>
      </c>
      <c r="N661" s="81" t="s">
        <v>56</v>
      </c>
      <c r="O661" s="93">
        <v>1</v>
      </c>
      <c r="P661" s="93">
        <v>1</v>
      </c>
      <c r="Q661" s="346" t="s">
        <v>947</v>
      </c>
      <c r="R661" s="325"/>
      <c r="S661" s="88"/>
    </row>
    <row r="662" spans="1:19" s="68" customFormat="1" ht="31.5" customHeight="1" x14ac:dyDescent="0.2">
      <c r="A662" s="81">
        <v>660</v>
      </c>
      <c r="B662" s="81" t="s">
        <v>31</v>
      </c>
      <c r="C662" s="271" t="s">
        <v>326</v>
      </c>
      <c r="D662" s="346"/>
      <c r="E662" s="92" t="s">
        <v>920</v>
      </c>
      <c r="F662" s="346"/>
      <c r="G662" s="92" t="s">
        <v>346</v>
      </c>
      <c r="H662" s="301" t="str">
        <f t="shared" si="20"/>
        <v>上海洋山港-泰州区域客户</v>
      </c>
      <c r="I662" s="109" t="s">
        <v>330</v>
      </c>
      <c r="J662" s="271" t="s">
        <v>331</v>
      </c>
      <c r="K662" s="92" t="s">
        <v>345</v>
      </c>
      <c r="L662" s="81">
        <v>1</v>
      </c>
      <c r="M662" s="81" t="s">
        <v>56</v>
      </c>
      <c r="N662" s="81" t="s">
        <v>56</v>
      </c>
      <c r="O662" s="93" t="s">
        <v>360</v>
      </c>
      <c r="P662" s="93" t="s">
        <v>360</v>
      </c>
      <c r="Q662" s="346" t="s">
        <v>947</v>
      </c>
      <c r="R662" s="325"/>
      <c r="S662" s="88"/>
    </row>
    <row r="663" spans="1:19" s="65" customFormat="1" ht="31.5" customHeight="1" x14ac:dyDescent="0.2">
      <c r="A663" s="81">
        <v>661</v>
      </c>
      <c r="B663" s="81" t="s">
        <v>31</v>
      </c>
      <c r="C663" s="271" t="s">
        <v>326</v>
      </c>
      <c r="D663" s="346">
        <v>16</v>
      </c>
      <c r="E663" s="92" t="s">
        <v>919</v>
      </c>
      <c r="F663" s="346" t="s">
        <v>347</v>
      </c>
      <c r="G663" s="92" t="s">
        <v>347</v>
      </c>
      <c r="H663" s="301" t="str">
        <f t="shared" si="20"/>
        <v>上海外高桥港-宝山区域客户</v>
      </c>
      <c r="I663" s="109" t="s">
        <v>330</v>
      </c>
      <c r="J663" s="271" t="s">
        <v>331</v>
      </c>
      <c r="K663" s="92" t="s">
        <v>345</v>
      </c>
      <c r="L663" s="81">
        <v>1</v>
      </c>
      <c r="M663" s="81" t="s">
        <v>56</v>
      </c>
      <c r="N663" s="81" t="s">
        <v>56</v>
      </c>
      <c r="O663" s="93" t="s">
        <v>360</v>
      </c>
      <c r="P663" s="93" t="s">
        <v>360</v>
      </c>
      <c r="Q663" s="346" t="s">
        <v>947</v>
      </c>
      <c r="R663" s="325"/>
      <c r="S663" s="88"/>
    </row>
    <row r="664" spans="1:19" s="65" customFormat="1" ht="31.5" customHeight="1" x14ac:dyDescent="0.2">
      <c r="A664" s="81">
        <v>662</v>
      </c>
      <c r="B664" s="81" t="s">
        <v>31</v>
      </c>
      <c r="C664" s="271" t="s">
        <v>326</v>
      </c>
      <c r="D664" s="346"/>
      <c r="E664" s="92" t="s">
        <v>920</v>
      </c>
      <c r="F664" s="346"/>
      <c r="G664" s="92" t="s">
        <v>347</v>
      </c>
      <c r="H664" s="301" t="str">
        <f t="shared" si="20"/>
        <v>上海洋山港-宝山区域客户</v>
      </c>
      <c r="I664" s="109" t="s">
        <v>330</v>
      </c>
      <c r="J664" s="271" t="s">
        <v>331</v>
      </c>
      <c r="K664" s="92" t="s">
        <v>345</v>
      </c>
      <c r="L664" s="81">
        <v>1</v>
      </c>
      <c r="M664" s="81" t="s">
        <v>56</v>
      </c>
      <c r="N664" s="81" t="s">
        <v>56</v>
      </c>
      <c r="O664" s="93">
        <v>7</v>
      </c>
      <c r="P664" s="93">
        <v>7</v>
      </c>
      <c r="Q664" s="346" t="s">
        <v>947</v>
      </c>
      <c r="R664" s="325"/>
      <c r="S664" s="88"/>
    </row>
    <row r="665" spans="1:19" s="65" customFormat="1" ht="31.5" customHeight="1" x14ac:dyDescent="0.2">
      <c r="A665" s="81">
        <v>663</v>
      </c>
      <c r="B665" s="81" t="s">
        <v>31</v>
      </c>
      <c r="C665" s="271" t="s">
        <v>326</v>
      </c>
      <c r="D665" s="346">
        <v>17</v>
      </c>
      <c r="E665" s="92" t="s">
        <v>919</v>
      </c>
      <c r="F665" s="346" t="s">
        <v>348</v>
      </c>
      <c r="G665" s="92" t="s">
        <v>348</v>
      </c>
      <c r="H665" s="301" t="str">
        <f t="shared" si="20"/>
        <v>上海外高桥港-嘉定区域客户</v>
      </c>
      <c r="I665" s="109" t="s">
        <v>330</v>
      </c>
      <c r="J665" s="271" t="s">
        <v>331</v>
      </c>
      <c r="K665" s="92" t="s">
        <v>345</v>
      </c>
      <c r="L665" s="81">
        <v>1</v>
      </c>
      <c r="M665" s="81" t="s">
        <v>56</v>
      </c>
      <c r="N665" s="81" t="s">
        <v>56</v>
      </c>
      <c r="O665" s="93" t="s">
        <v>360</v>
      </c>
      <c r="P665" s="93" t="s">
        <v>360</v>
      </c>
      <c r="Q665" s="346" t="s">
        <v>947</v>
      </c>
      <c r="R665" s="325"/>
      <c r="S665" s="88"/>
    </row>
    <row r="666" spans="1:19" s="65" customFormat="1" ht="31.5" customHeight="1" x14ac:dyDescent="0.2">
      <c r="A666" s="81">
        <v>664</v>
      </c>
      <c r="B666" s="81" t="s">
        <v>31</v>
      </c>
      <c r="C666" s="271" t="s">
        <v>326</v>
      </c>
      <c r="D666" s="346"/>
      <c r="E666" s="92" t="s">
        <v>920</v>
      </c>
      <c r="F666" s="346"/>
      <c r="G666" s="92" t="s">
        <v>348</v>
      </c>
      <c r="H666" s="301" t="str">
        <f t="shared" si="20"/>
        <v>上海洋山港-嘉定区域客户</v>
      </c>
      <c r="I666" s="109" t="s">
        <v>330</v>
      </c>
      <c r="J666" s="271" t="s">
        <v>331</v>
      </c>
      <c r="K666" s="92" t="s">
        <v>345</v>
      </c>
      <c r="L666" s="81">
        <v>1</v>
      </c>
      <c r="M666" s="81" t="s">
        <v>56</v>
      </c>
      <c r="N666" s="81" t="s">
        <v>56</v>
      </c>
      <c r="O666" s="93">
        <v>4.16</v>
      </c>
      <c r="P666" s="93">
        <v>4</v>
      </c>
      <c r="Q666" s="346" t="s">
        <v>947</v>
      </c>
      <c r="R666" s="325"/>
      <c r="S666" s="88"/>
    </row>
    <row r="667" spans="1:19" s="65" customFormat="1" ht="31.5" customHeight="1" x14ac:dyDescent="0.2">
      <c r="A667" s="81">
        <v>665</v>
      </c>
      <c r="B667" s="81" t="s">
        <v>31</v>
      </c>
      <c r="C667" s="271" t="s">
        <v>326</v>
      </c>
      <c r="D667" s="346">
        <v>18</v>
      </c>
      <c r="E667" s="92" t="s">
        <v>919</v>
      </c>
      <c r="F667" s="346" t="s">
        <v>349</v>
      </c>
      <c r="G667" s="92" t="s">
        <v>349</v>
      </c>
      <c r="H667" s="301" t="str">
        <f t="shared" si="20"/>
        <v>上海外高桥港-常州区域客户</v>
      </c>
      <c r="I667" s="109" t="s">
        <v>330</v>
      </c>
      <c r="J667" s="271" t="s">
        <v>331</v>
      </c>
      <c r="K667" s="92" t="s">
        <v>345</v>
      </c>
      <c r="L667" s="81">
        <v>1</v>
      </c>
      <c r="M667" s="81" t="s">
        <v>56</v>
      </c>
      <c r="N667" s="81" t="s">
        <v>56</v>
      </c>
      <c r="O667" s="93" t="s">
        <v>360</v>
      </c>
      <c r="P667" s="93" t="s">
        <v>360</v>
      </c>
      <c r="Q667" s="346" t="s">
        <v>947</v>
      </c>
      <c r="R667" s="325"/>
      <c r="S667" s="88"/>
    </row>
    <row r="668" spans="1:19" s="65" customFormat="1" ht="31.5" customHeight="1" x14ac:dyDescent="0.2">
      <c r="A668" s="81">
        <v>666</v>
      </c>
      <c r="B668" s="81" t="s">
        <v>31</v>
      </c>
      <c r="C668" s="271" t="s">
        <v>326</v>
      </c>
      <c r="D668" s="346"/>
      <c r="E668" s="92" t="s">
        <v>920</v>
      </c>
      <c r="F668" s="346"/>
      <c r="G668" s="92" t="s">
        <v>349</v>
      </c>
      <c r="H668" s="301" t="str">
        <f t="shared" si="20"/>
        <v>上海洋山港-常州区域客户</v>
      </c>
      <c r="I668" s="109" t="s">
        <v>330</v>
      </c>
      <c r="J668" s="271" t="s">
        <v>331</v>
      </c>
      <c r="K668" s="92" t="s">
        <v>345</v>
      </c>
      <c r="L668" s="81">
        <v>1</v>
      </c>
      <c r="M668" s="81" t="s">
        <v>56</v>
      </c>
      <c r="N668" s="81" t="s">
        <v>56</v>
      </c>
      <c r="O668" s="93">
        <v>2</v>
      </c>
      <c r="P668" s="93">
        <v>2</v>
      </c>
      <c r="Q668" s="346" t="s">
        <v>947</v>
      </c>
      <c r="R668" s="325"/>
      <c r="S668" s="88"/>
    </row>
    <row r="669" spans="1:19" s="65" customFormat="1" ht="31.5" customHeight="1" x14ac:dyDescent="0.2">
      <c r="A669" s="81">
        <v>667</v>
      </c>
      <c r="B669" s="25" t="s">
        <v>31</v>
      </c>
      <c r="C669" s="25" t="s">
        <v>326</v>
      </c>
      <c r="D669" s="92">
        <v>19</v>
      </c>
      <c r="E669" s="96" t="s">
        <v>286</v>
      </c>
      <c r="F669" s="96" t="s">
        <v>350</v>
      </c>
      <c r="G669" s="96" t="s">
        <v>351</v>
      </c>
      <c r="H669" s="298" t="str">
        <f t="shared" si="20"/>
        <v>上海港-安徽省宣城市古泉经济技术开发区安徽华艺印刷包装有限公司</v>
      </c>
      <c r="I669" s="96" t="s">
        <v>353</v>
      </c>
      <c r="J669" s="96" t="s">
        <v>94</v>
      </c>
      <c r="K669" s="96">
        <v>30</v>
      </c>
      <c r="L669" s="96">
        <v>1</v>
      </c>
      <c r="M669" s="25" t="s">
        <v>56</v>
      </c>
      <c r="N669" s="25" t="s">
        <v>56</v>
      </c>
      <c r="O669" s="97" t="s">
        <v>354</v>
      </c>
      <c r="P669" s="97" t="s">
        <v>354</v>
      </c>
      <c r="Q669" s="92" t="s">
        <v>947</v>
      </c>
      <c r="R669" s="86">
        <v>1</v>
      </c>
      <c r="S669" s="88" t="s">
        <v>355</v>
      </c>
    </row>
    <row r="670" spans="1:19" s="65" customFormat="1" ht="31.5" customHeight="1" x14ac:dyDescent="0.2">
      <c r="A670" s="81">
        <v>668</v>
      </c>
      <c r="B670" s="81" t="s">
        <v>31</v>
      </c>
      <c r="C670" s="81" t="s">
        <v>326</v>
      </c>
      <c r="D670" s="92">
        <v>20</v>
      </c>
      <c r="E670" s="82" t="s">
        <v>921</v>
      </c>
      <c r="F670" s="82" t="s">
        <v>340</v>
      </c>
      <c r="G670" s="82" t="s">
        <v>340</v>
      </c>
      <c r="H670" s="44" t="str">
        <f t="shared" si="20"/>
        <v>连云港-淮安区域客户</v>
      </c>
      <c r="I670" s="82" t="s">
        <v>341</v>
      </c>
      <c r="J670" s="82" t="s">
        <v>331</v>
      </c>
      <c r="K670" s="92" t="s">
        <v>345</v>
      </c>
      <c r="L670" s="82">
        <v>1</v>
      </c>
      <c r="M670" s="81" t="s">
        <v>56</v>
      </c>
      <c r="N670" s="81" t="s">
        <v>56</v>
      </c>
      <c r="O670" s="87">
        <v>11.8333333333333</v>
      </c>
      <c r="P670" s="87">
        <v>11.8333333333333</v>
      </c>
      <c r="Q670" s="92" t="s">
        <v>947</v>
      </c>
      <c r="R670" s="86">
        <v>1</v>
      </c>
      <c r="S670" s="88"/>
    </row>
    <row r="671" spans="1:19" s="65" customFormat="1" ht="31.5" customHeight="1" x14ac:dyDescent="0.2">
      <c r="A671" s="81">
        <v>669</v>
      </c>
      <c r="B671" s="81" t="s">
        <v>31</v>
      </c>
      <c r="C671" s="271" t="s">
        <v>326</v>
      </c>
      <c r="D671" s="92">
        <v>21</v>
      </c>
      <c r="E671" s="109" t="s">
        <v>358</v>
      </c>
      <c r="F671" s="109" t="s">
        <v>359</v>
      </c>
      <c r="G671" s="109" t="s">
        <v>359</v>
      </c>
      <c r="H671" s="301" t="str">
        <f t="shared" ref="H671:H734" si="21">E671&amp;"-"&amp;G671</f>
        <v>重庆港-什邡市经济开发区</v>
      </c>
      <c r="I671" s="109" t="s">
        <v>330</v>
      </c>
      <c r="J671" s="271" t="s">
        <v>331</v>
      </c>
      <c r="K671" s="92" t="s">
        <v>345</v>
      </c>
      <c r="L671" s="92">
        <v>1</v>
      </c>
      <c r="M671" s="81" t="s">
        <v>56</v>
      </c>
      <c r="N671" s="81" t="s">
        <v>56</v>
      </c>
      <c r="O671" s="93" t="s">
        <v>360</v>
      </c>
      <c r="P671" s="93" t="s">
        <v>360</v>
      </c>
      <c r="Q671" s="92" t="s">
        <v>947</v>
      </c>
      <c r="R671" s="325">
        <v>1</v>
      </c>
      <c r="S671" s="343"/>
    </row>
    <row r="672" spans="1:19" s="65" customFormat="1" ht="31.5" customHeight="1" x14ac:dyDescent="0.2">
      <c r="A672" s="81">
        <v>670</v>
      </c>
      <c r="B672" s="81" t="s">
        <v>31</v>
      </c>
      <c r="C672" s="271" t="s">
        <v>326</v>
      </c>
      <c r="D672" s="92">
        <v>22</v>
      </c>
      <c r="E672" s="109" t="s">
        <v>358</v>
      </c>
      <c r="F672" s="109" t="s">
        <v>361</v>
      </c>
      <c r="G672" s="109" t="s">
        <v>361</v>
      </c>
      <c r="H672" s="301" t="str">
        <f t="shared" si="21"/>
        <v xml:space="preserve">重庆港-成都塑料城 </v>
      </c>
      <c r="I672" s="109" t="s">
        <v>330</v>
      </c>
      <c r="J672" s="271" t="s">
        <v>331</v>
      </c>
      <c r="K672" s="92" t="s">
        <v>345</v>
      </c>
      <c r="L672" s="92">
        <v>1</v>
      </c>
      <c r="M672" s="81" t="s">
        <v>56</v>
      </c>
      <c r="N672" s="81" t="s">
        <v>56</v>
      </c>
      <c r="O672" s="93" t="s">
        <v>360</v>
      </c>
      <c r="P672" s="93" t="s">
        <v>360</v>
      </c>
      <c r="Q672" s="92" t="s">
        <v>947</v>
      </c>
      <c r="R672" s="325"/>
      <c r="S672" s="343"/>
    </row>
    <row r="673" spans="1:19" s="65" customFormat="1" ht="31.5" customHeight="1" x14ac:dyDescent="0.2">
      <c r="A673" s="81">
        <v>671</v>
      </c>
      <c r="B673" s="81" t="s">
        <v>31</v>
      </c>
      <c r="C673" s="81" t="s">
        <v>326</v>
      </c>
      <c r="D673" s="92">
        <v>23</v>
      </c>
      <c r="E673" s="82" t="s">
        <v>362</v>
      </c>
      <c r="F673" s="82" t="s">
        <v>364</v>
      </c>
      <c r="G673" s="82" t="s">
        <v>364</v>
      </c>
      <c r="H673" s="44" t="str">
        <f t="shared" si="21"/>
        <v>天津港-石家庄客户</v>
      </c>
      <c r="I673" s="82" t="s">
        <v>341</v>
      </c>
      <c r="J673" s="82" t="s">
        <v>331</v>
      </c>
      <c r="K673" s="92" t="s">
        <v>345</v>
      </c>
      <c r="L673" s="82">
        <v>1</v>
      </c>
      <c r="M673" s="81" t="s">
        <v>56</v>
      </c>
      <c r="N673" s="81" t="s">
        <v>56</v>
      </c>
      <c r="O673" s="87">
        <v>4</v>
      </c>
      <c r="P673" s="87">
        <v>4</v>
      </c>
      <c r="Q673" s="92" t="s">
        <v>947</v>
      </c>
      <c r="R673" s="325">
        <v>1</v>
      </c>
      <c r="S673" s="343" t="s">
        <v>922</v>
      </c>
    </row>
    <row r="674" spans="1:19" s="67" customFormat="1" ht="31.5" customHeight="1" x14ac:dyDescent="0.2">
      <c r="A674" s="81">
        <v>672</v>
      </c>
      <c r="B674" s="81" t="s">
        <v>31</v>
      </c>
      <c r="C674" s="81" t="s">
        <v>326</v>
      </c>
      <c r="D674" s="92">
        <v>24</v>
      </c>
      <c r="E674" s="82" t="s">
        <v>362</v>
      </c>
      <c r="F674" s="82" t="s">
        <v>365</v>
      </c>
      <c r="G674" s="82" t="s">
        <v>365</v>
      </c>
      <c r="H674" s="44" t="str">
        <f t="shared" si="21"/>
        <v>天津港-北京客户</v>
      </c>
      <c r="I674" s="82" t="s">
        <v>341</v>
      </c>
      <c r="J674" s="82" t="s">
        <v>331</v>
      </c>
      <c r="K674" s="92" t="s">
        <v>345</v>
      </c>
      <c r="L674" s="82"/>
      <c r="M674" s="81" t="s">
        <v>56</v>
      </c>
      <c r="N674" s="81" t="s">
        <v>56</v>
      </c>
      <c r="O674" s="87">
        <v>6</v>
      </c>
      <c r="P674" s="87">
        <v>6</v>
      </c>
      <c r="Q674" s="92" t="s">
        <v>947</v>
      </c>
      <c r="R674" s="325"/>
      <c r="S674" s="343"/>
    </row>
    <row r="675" spans="1:19" s="65" customFormat="1" ht="31.5" customHeight="1" x14ac:dyDescent="0.2">
      <c r="A675" s="81">
        <v>673</v>
      </c>
      <c r="B675" s="81" t="s">
        <v>31</v>
      </c>
      <c r="C675" s="271" t="s">
        <v>326</v>
      </c>
      <c r="D675" s="92">
        <v>25</v>
      </c>
      <c r="E675" s="109" t="s">
        <v>362</v>
      </c>
      <c r="F675" s="109" t="s">
        <v>366</v>
      </c>
      <c r="G675" s="109" t="s">
        <v>366</v>
      </c>
      <c r="H675" s="301" t="str">
        <f t="shared" si="21"/>
        <v>天津港-天津自提（含仓库、装卸）</v>
      </c>
      <c r="I675" s="109" t="s">
        <v>330</v>
      </c>
      <c r="J675" s="271" t="s">
        <v>331</v>
      </c>
      <c r="K675" s="92" t="s">
        <v>345</v>
      </c>
      <c r="L675" s="92">
        <v>0.5</v>
      </c>
      <c r="M675" s="81" t="s">
        <v>56</v>
      </c>
      <c r="N675" s="81" t="s">
        <v>56</v>
      </c>
      <c r="O675" s="93">
        <v>2.1666666666666701</v>
      </c>
      <c r="P675" s="93" t="s">
        <v>360</v>
      </c>
      <c r="Q675" s="92" t="s">
        <v>947</v>
      </c>
      <c r="R675" s="325"/>
      <c r="S675" s="343"/>
    </row>
    <row r="676" spans="1:19" s="65" customFormat="1" ht="31.5" customHeight="1" x14ac:dyDescent="0.2">
      <c r="A676" s="81">
        <v>674</v>
      </c>
      <c r="B676" s="81" t="s">
        <v>31</v>
      </c>
      <c r="C676" s="271" t="s">
        <v>326</v>
      </c>
      <c r="D676" s="92">
        <v>26</v>
      </c>
      <c r="E676" s="92" t="s">
        <v>367</v>
      </c>
      <c r="F676" s="92" t="s">
        <v>368</v>
      </c>
      <c r="G676" s="92" t="s">
        <v>368</v>
      </c>
      <c r="H676" s="275" t="str">
        <f t="shared" si="21"/>
        <v>长沙港-湘潭</v>
      </c>
      <c r="I676" s="92" t="s">
        <v>330</v>
      </c>
      <c r="J676" s="271" t="s">
        <v>331</v>
      </c>
      <c r="K676" s="92" t="s">
        <v>345</v>
      </c>
      <c r="L676" s="92">
        <v>1</v>
      </c>
      <c r="M676" s="81" t="s">
        <v>56</v>
      </c>
      <c r="N676" s="81" t="s">
        <v>56</v>
      </c>
      <c r="O676" s="93">
        <v>5.1666666666666696</v>
      </c>
      <c r="P676" s="93" t="s">
        <v>360</v>
      </c>
      <c r="Q676" s="92" t="s">
        <v>947</v>
      </c>
      <c r="R676" s="349">
        <v>1</v>
      </c>
      <c r="S676" s="352" t="s">
        <v>923</v>
      </c>
    </row>
    <row r="677" spans="1:19" s="67" customFormat="1" ht="31.5" customHeight="1" x14ac:dyDescent="0.2">
      <c r="A677" s="81">
        <v>675</v>
      </c>
      <c r="B677" s="81" t="s">
        <v>31</v>
      </c>
      <c r="C677" s="271" t="s">
        <v>326</v>
      </c>
      <c r="D677" s="92">
        <v>27</v>
      </c>
      <c r="E677" s="92" t="s">
        <v>367</v>
      </c>
      <c r="F677" s="92" t="s">
        <v>369</v>
      </c>
      <c r="G677" s="92" t="s">
        <v>369</v>
      </c>
      <c r="H677" s="275" t="str">
        <f t="shared" si="21"/>
        <v>长沙港-岳阳</v>
      </c>
      <c r="I677" s="92" t="s">
        <v>330</v>
      </c>
      <c r="J677" s="271" t="s">
        <v>331</v>
      </c>
      <c r="K677" s="92" t="s">
        <v>345</v>
      </c>
      <c r="L677" s="92">
        <v>1</v>
      </c>
      <c r="M677" s="81" t="s">
        <v>56</v>
      </c>
      <c r="N677" s="81" t="s">
        <v>56</v>
      </c>
      <c r="O677" s="93">
        <v>0.66666666666666696</v>
      </c>
      <c r="P677" s="93" t="s">
        <v>360</v>
      </c>
      <c r="Q677" s="92" t="s">
        <v>947</v>
      </c>
      <c r="R677" s="350"/>
      <c r="S677" s="353"/>
    </row>
    <row r="678" spans="1:19" s="67" customFormat="1" ht="31.5" customHeight="1" x14ac:dyDescent="0.2">
      <c r="A678" s="81">
        <v>676</v>
      </c>
      <c r="B678" s="81" t="s">
        <v>31</v>
      </c>
      <c r="C678" s="271" t="s">
        <v>326</v>
      </c>
      <c r="D678" s="92">
        <v>28</v>
      </c>
      <c r="E678" s="92" t="s">
        <v>367</v>
      </c>
      <c r="F678" s="92" t="s">
        <v>370</v>
      </c>
      <c r="G678" s="92" t="s">
        <v>370</v>
      </c>
      <c r="H678" s="275" t="str">
        <f t="shared" si="21"/>
        <v>长沙港-浏阳</v>
      </c>
      <c r="I678" s="92" t="s">
        <v>330</v>
      </c>
      <c r="J678" s="271" t="s">
        <v>331</v>
      </c>
      <c r="K678" s="92" t="s">
        <v>345</v>
      </c>
      <c r="L678" s="92">
        <v>1</v>
      </c>
      <c r="M678" s="81" t="s">
        <v>56</v>
      </c>
      <c r="N678" s="81" t="s">
        <v>56</v>
      </c>
      <c r="O678" s="93">
        <v>4.1666666666666696</v>
      </c>
      <c r="P678" s="93" t="s">
        <v>360</v>
      </c>
      <c r="Q678" s="92" t="s">
        <v>947</v>
      </c>
      <c r="R678" s="350"/>
      <c r="S678" s="353"/>
    </row>
    <row r="679" spans="1:19" s="65" customFormat="1" ht="31.5" customHeight="1" x14ac:dyDescent="0.2">
      <c r="A679" s="81">
        <v>677</v>
      </c>
      <c r="B679" s="81" t="s">
        <v>31</v>
      </c>
      <c r="C679" s="271" t="s">
        <v>326</v>
      </c>
      <c r="D679" s="92">
        <v>29</v>
      </c>
      <c r="E679" s="92" t="s">
        <v>367</v>
      </c>
      <c r="F679" s="92" t="s">
        <v>371</v>
      </c>
      <c r="G679" s="92" t="s">
        <v>371</v>
      </c>
      <c r="H679" s="275" t="str">
        <f t="shared" si="21"/>
        <v>长沙港-长沙望城工业园</v>
      </c>
      <c r="I679" s="92" t="s">
        <v>330</v>
      </c>
      <c r="J679" s="271" t="s">
        <v>331</v>
      </c>
      <c r="K679" s="92" t="s">
        <v>345</v>
      </c>
      <c r="L679" s="92">
        <v>1</v>
      </c>
      <c r="M679" s="81" t="s">
        <v>56</v>
      </c>
      <c r="N679" s="81" t="s">
        <v>56</v>
      </c>
      <c r="O679" s="93">
        <v>4.5</v>
      </c>
      <c r="P679" s="93" t="s">
        <v>360</v>
      </c>
      <c r="Q679" s="92" t="s">
        <v>947</v>
      </c>
      <c r="R679" s="350"/>
      <c r="S679" s="353"/>
    </row>
    <row r="680" spans="1:19" s="69" customFormat="1" ht="31.5" customHeight="1" x14ac:dyDescent="0.2">
      <c r="A680" s="81">
        <v>678</v>
      </c>
      <c r="B680" s="81" t="s">
        <v>31</v>
      </c>
      <c r="C680" s="271" t="s">
        <v>326</v>
      </c>
      <c r="D680" s="92">
        <v>30</v>
      </c>
      <c r="E680" s="92" t="s">
        <v>372</v>
      </c>
      <c r="F680" s="92" t="s">
        <v>373</v>
      </c>
      <c r="G680" s="92" t="s">
        <v>373</v>
      </c>
      <c r="H680" s="275" t="str">
        <f t="shared" si="21"/>
        <v>岳阳港-湖南岳阳市云溪区云港大道与沿江路交叉口 湖南宏岳科技公司</v>
      </c>
      <c r="I680" s="92" t="s">
        <v>330</v>
      </c>
      <c r="J680" s="271" t="s">
        <v>331</v>
      </c>
      <c r="K680" s="92" t="s">
        <v>345</v>
      </c>
      <c r="L680" s="92">
        <v>1</v>
      </c>
      <c r="M680" s="81" t="s">
        <v>56</v>
      </c>
      <c r="N680" s="81" t="s">
        <v>56</v>
      </c>
      <c r="O680" s="93">
        <v>1</v>
      </c>
      <c r="P680" s="93" t="s">
        <v>360</v>
      </c>
      <c r="Q680" s="92" t="s">
        <v>947</v>
      </c>
      <c r="R680" s="351"/>
      <c r="S680" s="354"/>
    </row>
    <row r="681" spans="1:19" s="69" customFormat="1" ht="51" customHeight="1" x14ac:dyDescent="0.2">
      <c r="A681" s="81">
        <v>679</v>
      </c>
      <c r="B681" s="81" t="s">
        <v>31</v>
      </c>
      <c r="C681" s="271" t="s">
        <v>326</v>
      </c>
      <c r="D681" s="92">
        <v>31</v>
      </c>
      <c r="E681" s="109" t="s">
        <v>374</v>
      </c>
      <c r="F681" s="109" t="s">
        <v>375</v>
      </c>
      <c r="G681" s="109" t="s">
        <v>375</v>
      </c>
      <c r="H681" s="301" t="str">
        <f t="shared" si="21"/>
        <v>宁波港-嘉兴市平湖市</v>
      </c>
      <c r="I681" s="109" t="s">
        <v>330</v>
      </c>
      <c r="J681" s="271" t="s">
        <v>331</v>
      </c>
      <c r="K681" s="92" t="s">
        <v>345</v>
      </c>
      <c r="L681" s="92">
        <v>1</v>
      </c>
      <c r="M681" s="81" t="s">
        <v>56</v>
      </c>
      <c r="N681" s="81" t="s">
        <v>56</v>
      </c>
      <c r="O681" s="93" t="s">
        <v>360</v>
      </c>
      <c r="P681" s="93" t="s">
        <v>360</v>
      </c>
      <c r="Q681" s="92" t="s">
        <v>947</v>
      </c>
      <c r="R681" s="86">
        <v>1</v>
      </c>
      <c r="S681" s="88" t="s">
        <v>922</v>
      </c>
    </row>
    <row r="682" spans="1:19" s="69" customFormat="1" ht="31.5" customHeight="1" x14ac:dyDescent="0.2">
      <c r="A682" s="81">
        <v>680</v>
      </c>
      <c r="B682" s="81" t="s">
        <v>31</v>
      </c>
      <c r="C682" s="271" t="s">
        <v>326</v>
      </c>
      <c r="D682" s="92">
        <v>32</v>
      </c>
      <c r="E682" s="109" t="s">
        <v>376</v>
      </c>
      <c r="F682" s="109" t="s">
        <v>377</v>
      </c>
      <c r="G682" s="109" t="s">
        <v>377</v>
      </c>
      <c r="H682" s="301" t="str">
        <f t="shared" si="21"/>
        <v>黄埔港-东莞樟木头塑料市场</v>
      </c>
      <c r="I682" s="109" t="s">
        <v>330</v>
      </c>
      <c r="J682" s="271" t="s">
        <v>331</v>
      </c>
      <c r="K682" s="92" t="s">
        <v>345</v>
      </c>
      <c r="L682" s="92">
        <v>1</v>
      </c>
      <c r="M682" s="81" t="s">
        <v>56</v>
      </c>
      <c r="N682" s="81" t="s">
        <v>56</v>
      </c>
      <c r="O682" s="93">
        <v>4.6666666666666696</v>
      </c>
      <c r="P682" s="93" t="s">
        <v>360</v>
      </c>
      <c r="Q682" s="92" t="s">
        <v>947</v>
      </c>
      <c r="R682" s="325">
        <v>1</v>
      </c>
      <c r="S682" s="343"/>
    </row>
    <row r="683" spans="1:19" s="69" customFormat="1" ht="31.5" customHeight="1" x14ac:dyDescent="0.2">
      <c r="A683" s="81">
        <v>681</v>
      </c>
      <c r="B683" s="81" t="s">
        <v>31</v>
      </c>
      <c r="C683" s="271" t="s">
        <v>326</v>
      </c>
      <c r="D683" s="92">
        <v>33</v>
      </c>
      <c r="E683" s="109" t="s">
        <v>376</v>
      </c>
      <c r="F683" s="109" t="s">
        <v>378</v>
      </c>
      <c r="G683" s="109" t="s">
        <v>378</v>
      </c>
      <c r="H683" s="301" t="str">
        <f t="shared" si="21"/>
        <v>黄埔港-佛山乐从塑料市场</v>
      </c>
      <c r="I683" s="109" t="s">
        <v>330</v>
      </c>
      <c r="J683" s="271" t="s">
        <v>331</v>
      </c>
      <c r="K683" s="92" t="s">
        <v>345</v>
      </c>
      <c r="L683" s="92">
        <v>1</v>
      </c>
      <c r="M683" s="81" t="s">
        <v>56</v>
      </c>
      <c r="N683" s="81" t="s">
        <v>56</v>
      </c>
      <c r="O683" s="93">
        <v>5.0833333333333304</v>
      </c>
      <c r="P683" s="93" t="s">
        <v>360</v>
      </c>
      <c r="Q683" s="92" t="s">
        <v>947</v>
      </c>
      <c r="R683" s="325"/>
      <c r="S683" s="343"/>
    </row>
    <row r="684" spans="1:19" s="69" customFormat="1" ht="31.5" customHeight="1" x14ac:dyDescent="0.2">
      <c r="A684" s="81">
        <v>682</v>
      </c>
      <c r="B684" s="81" t="s">
        <v>31</v>
      </c>
      <c r="C684" s="271" t="s">
        <v>326</v>
      </c>
      <c r="D684" s="92">
        <v>34</v>
      </c>
      <c r="E684" s="109" t="s">
        <v>376</v>
      </c>
      <c r="F684" s="109" t="s">
        <v>379</v>
      </c>
      <c r="G684" s="109" t="s">
        <v>379</v>
      </c>
      <c r="H684" s="301" t="str">
        <f t="shared" si="21"/>
        <v>黄埔港-广州黄埔区丰乐北路大沙工业区</v>
      </c>
      <c r="I684" s="109" t="s">
        <v>330</v>
      </c>
      <c r="J684" s="271" t="s">
        <v>331</v>
      </c>
      <c r="K684" s="92" t="s">
        <v>345</v>
      </c>
      <c r="L684" s="92">
        <v>1</v>
      </c>
      <c r="M684" s="81" t="s">
        <v>56</v>
      </c>
      <c r="N684" s="81" t="s">
        <v>56</v>
      </c>
      <c r="O684" s="93">
        <v>3.5</v>
      </c>
      <c r="P684" s="93" t="s">
        <v>360</v>
      </c>
      <c r="Q684" s="92" t="s">
        <v>947</v>
      </c>
      <c r="R684" s="325"/>
      <c r="S684" s="343"/>
    </row>
    <row r="685" spans="1:19" s="65" customFormat="1" ht="31.5" customHeight="1" x14ac:dyDescent="0.2">
      <c r="A685" s="81">
        <v>683</v>
      </c>
      <c r="B685" s="81" t="s">
        <v>31</v>
      </c>
      <c r="C685" s="271" t="s">
        <v>326</v>
      </c>
      <c r="D685" s="92">
        <v>35</v>
      </c>
      <c r="E685" s="109" t="s">
        <v>376</v>
      </c>
      <c r="F685" s="109" t="s">
        <v>380</v>
      </c>
      <c r="G685" s="109" t="s">
        <v>380</v>
      </c>
      <c r="H685" s="301" t="str">
        <f t="shared" si="21"/>
        <v>黄埔港-广州市黄埔石化路1788号三和物流园洪逸仓库</v>
      </c>
      <c r="I685" s="109" t="s">
        <v>330</v>
      </c>
      <c r="J685" s="271" t="s">
        <v>331</v>
      </c>
      <c r="K685" s="92" t="s">
        <v>345</v>
      </c>
      <c r="L685" s="92">
        <v>1</v>
      </c>
      <c r="M685" s="81" t="s">
        <v>56</v>
      </c>
      <c r="N685" s="81" t="s">
        <v>56</v>
      </c>
      <c r="O685" s="93">
        <v>0.5</v>
      </c>
      <c r="P685" s="93" t="s">
        <v>360</v>
      </c>
      <c r="Q685" s="92" t="s">
        <v>947</v>
      </c>
      <c r="R685" s="325"/>
      <c r="S685" s="343"/>
    </row>
    <row r="686" spans="1:19" s="65" customFormat="1" ht="31.5" customHeight="1" x14ac:dyDescent="0.2">
      <c r="A686" s="81">
        <v>684</v>
      </c>
      <c r="B686" s="81" t="s">
        <v>31</v>
      </c>
      <c r="C686" s="271" t="s">
        <v>326</v>
      </c>
      <c r="D686" s="92">
        <v>36</v>
      </c>
      <c r="E686" s="109" t="s">
        <v>376</v>
      </c>
      <c r="F686" s="109" t="s">
        <v>381</v>
      </c>
      <c r="G686" s="109" t="s">
        <v>381</v>
      </c>
      <c r="H686" s="301" t="str">
        <f t="shared" si="21"/>
        <v>黄埔港-广州市增城区新塘镇南安村大欣利工业园C号仓</v>
      </c>
      <c r="I686" s="109" t="s">
        <v>330</v>
      </c>
      <c r="J686" s="271" t="s">
        <v>331</v>
      </c>
      <c r="K686" s="92" t="s">
        <v>345</v>
      </c>
      <c r="L686" s="92">
        <v>1</v>
      </c>
      <c r="M686" s="81" t="s">
        <v>56</v>
      </c>
      <c r="N686" s="81" t="s">
        <v>56</v>
      </c>
      <c r="O686" s="93">
        <v>0.16666666666666699</v>
      </c>
      <c r="P686" s="93" t="s">
        <v>360</v>
      </c>
      <c r="Q686" s="92" t="s">
        <v>947</v>
      </c>
      <c r="R686" s="325"/>
      <c r="S686" s="343"/>
    </row>
    <row r="687" spans="1:19" s="65" customFormat="1" ht="31.5" customHeight="1" x14ac:dyDescent="0.2">
      <c r="A687" s="81">
        <v>685</v>
      </c>
      <c r="B687" s="81" t="s">
        <v>31</v>
      </c>
      <c r="C687" s="271" t="s">
        <v>326</v>
      </c>
      <c r="D687" s="92">
        <v>37</v>
      </c>
      <c r="E687" s="109" t="s">
        <v>376</v>
      </c>
      <c r="F687" s="109" t="s">
        <v>382</v>
      </c>
      <c r="G687" s="109" t="s">
        <v>382</v>
      </c>
      <c r="H687" s="301" t="str">
        <f t="shared" si="21"/>
        <v>黄埔港-佛山市南海区</v>
      </c>
      <c r="I687" s="109" t="s">
        <v>330</v>
      </c>
      <c r="J687" s="271" t="s">
        <v>331</v>
      </c>
      <c r="K687" s="92" t="s">
        <v>345</v>
      </c>
      <c r="L687" s="92">
        <v>1</v>
      </c>
      <c r="M687" s="81" t="s">
        <v>56</v>
      </c>
      <c r="N687" s="81" t="s">
        <v>56</v>
      </c>
      <c r="O687" s="93">
        <v>8.3333333333333301E-2</v>
      </c>
      <c r="P687" s="93" t="s">
        <v>360</v>
      </c>
      <c r="Q687" s="92" t="s">
        <v>947</v>
      </c>
      <c r="R687" s="325"/>
      <c r="S687" s="343"/>
    </row>
    <row r="688" spans="1:19" s="65" customFormat="1" ht="31.5" customHeight="1" x14ac:dyDescent="0.2">
      <c r="A688" s="81">
        <v>686</v>
      </c>
      <c r="B688" s="81" t="s">
        <v>31</v>
      </c>
      <c r="C688" s="271" t="s">
        <v>326</v>
      </c>
      <c r="D688" s="92">
        <v>38</v>
      </c>
      <c r="E688" s="109" t="s">
        <v>376</v>
      </c>
      <c r="F688" s="109" t="s">
        <v>383</v>
      </c>
      <c r="G688" s="109" t="s">
        <v>383</v>
      </c>
      <c r="H688" s="301" t="str">
        <f t="shared" si="21"/>
        <v>黄埔港-江门市新会区</v>
      </c>
      <c r="I688" s="109" t="s">
        <v>330</v>
      </c>
      <c r="J688" s="271" t="s">
        <v>331</v>
      </c>
      <c r="K688" s="92" t="s">
        <v>345</v>
      </c>
      <c r="L688" s="92">
        <v>1</v>
      </c>
      <c r="M688" s="81" t="s">
        <v>56</v>
      </c>
      <c r="N688" s="81" t="s">
        <v>56</v>
      </c>
      <c r="O688" s="93">
        <v>0.16666666666666699</v>
      </c>
      <c r="P688" s="93" t="s">
        <v>360</v>
      </c>
      <c r="Q688" s="92" t="s">
        <v>947</v>
      </c>
      <c r="R688" s="325"/>
      <c r="S688" s="343"/>
    </row>
    <row r="689" spans="1:19" s="65" customFormat="1" ht="31.5" customHeight="1" x14ac:dyDescent="0.2">
      <c r="A689" s="81">
        <v>687</v>
      </c>
      <c r="B689" s="25" t="s">
        <v>31</v>
      </c>
      <c r="C689" s="25" t="s">
        <v>326</v>
      </c>
      <c r="D689" s="92">
        <v>39</v>
      </c>
      <c r="E689" s="112" t="s">
        <v>376</v>
      </c>
      <c r="F689" s="112" t="s">
        <v>384</v>
      </c>
      <c r="G689" s="112" t="s">
        <v>384</v>
      </c>
      <c r="H689" s="298" t="str">
        <f t="shared" si="21"/>
        <v>黄埔港-珠海金湾区新安路99号</v>
      </c>
      <c r="I689" s="112" t="s">
        <v>330</v>
      </c>
      <c r="J689" s="25" t="s">
        <v>331</v>
      </c>
      <c r="K689" s="96" t="s">
        <v>345</v>
      </c>
      <c r="L689" s="96">
        <v>1</v>
      </c>
      <c r="M689" s="25" t="s">
        <v>56</v>
      </c>
      <c r="N689" s="25" t="s">
        <v>56</v>
      </c>
      <c r="O689" s="97">
        <v>0.16666666666666699</v>
      </c>
      <c r="P689" s="97" t="s">
        <v>360</v>
      </c>
      <c r="Q689" s="92" t="s">
        <v>947</v>
      </c>
      <c r="R689" s="86">
        <v>1</v>
      </c>
      <c r="S689" s="88"/>
    </row>
    <row r="690" spans="1:19" s="65" customFormat="1" ht="31.5" customHeight="1" x14ac:dyDescent="0.2">
      <c r="A690" s="81">
        <v>688</v>
      </c>
      <c r="B690" s="81" t="s">
        <v>31</v>
      </c>
      <c r="C690" s="271" t="s">
        <v>326</v>
      </c>
      <c r="D690" s="92">
        <v>40</v>
      </c>
      <c r="E690" s="109" t="s">
        <v>386</v>
      </c>
      <c r="F690" s="109" t="s">
        <v>388</v>
      </c>
      <c r="G690" s="109" t="s">
        <v>388</v>
      </c>
      <c r="H690" s="301" t="str">
        <f t="shared" si="21"/>
        <v>武汉港-湖北宜昌</v>
      </c>
      <c r="I690" s="109" t="s">
        <v>330</v>
      </c>
      <c r="J690" s="271" t="s">
        <v>331</v>
      </c>
      <c r="K690" s="92" t="s">
        <v>345</v>
      </c>
      <c r="L690" s="92">
        <v>1</v>
      </c>
      <c r="M690" s="81" t="s">
        <v>56</v>
      </c>
      <c r="N690" s="81" t="s">
        <v>56</v>
      </c>
      <c r="O690" s="93" t="s">
        <v>360</v>
      </c>
      <c r="P690" s="93" t="s">
        <v>360</v>
      </c>
      <c r="Q690" s="92" t="s">
        <v>947</v>
      </c>
      <c r="R690" s="325">
        <v>1</v>
      </c>
      <c r="S690" s="343" t="s">
        <v>923</v>
      </c>
    </row>
    <row r="691" spans="1:19" s="65" customFormat="1" ht="31.5" customHeight="1" x14ac:dyDescent="0.2">
      <c r="A691" s="81">
        <v>689</v>
      </c>
      <c r="B691" s="81" t="s">
        <v>31</v>
      </c>
      <c r="C691" s="271" t="s">
        <v>326</v>
      </c>
      <c r="D691" s="92">
        <v>41</v>
      </c>
      <c r="E691" s="109" t="s">
        <v>386</v>
      </c>
      <c r="F691" s="109" t="s">
        <v>389</v>
      </c>
      <c r="G691" s="109" t="s">
        <v>389</v>
      </c>
      <c r="H691" s="301" t="str">
        <f t="shared" si="21"/>
        <v>武汉港-河南信阳</v>
      </c>
      <c r="I691" s="109" t="s">
        <v>330</v>
      </c>
      <c r="J691" s="271" t="s">
        <v>331</v>
      </c>
      <c r="K691" s="92" t="s">
        <v>345</v>
      </c>
      <c r="L691" s="92">
        <v>1</v>
      </c>
      <c r="M691" s="81" t="s">
        <v>56</v>
      </c>
      <c r="N691" s="81" t="s">
        <v>56</v>
      </c>
      <c r="O691" s="93" t="s">
        <v>360</v>
      </c>
      <c r="P691" s="93" t="s">
        <v>360</v>
      </c>
      <c r="Q691" s="92" t="s">
        <v>947</v>
      </c>
      <c r="R691" s="325"/>
      <c r="S691" s="343"/>
    </row>
    <row r="692" spans="1:19" s="65" customFormat="1" ht="31.5" customHeight="1" x14ac:dyDescent="0.2">
      <c r="A692" s="81">
        <v>690</v>
      </c>
      <c r="B692" s="81" t="s">
        <v>31</v>
      </c>
      <c r="C692" s="271" t="s">
        <v>390</v>
      </c>
      <c r="D692" s="346">
        <v>42</v>
      </c>
      <c r="E692" s="92" t="s">
        <v>391</v>
      </c>
      <c r="F692" s="92" t="s">
        <v>350</v>
      </c>
      <c r="G692" s="92" t="s">
        <v>13</v>
      </c>
      <c r="H692" s="301" t="str">
        <f t="shared" si="21"/>
        <v>苏州宝丽洁-芜湖</v>
      </c>
      <c r="I692" s="109" t="s">
        <v>392</v>
      </c>
      <c r="J692" s="109" t="s">
        <v>55</v>
      </c>
      <c r="K692" s="92">
        <v>40</v>
      </c>
      <c r="L692" s="92">
        <v>1</v>
      </c>
      <c r="M692" s="81" t="s">
        <v>56</v>
      </c>
      <c r="N692" s="81" t="s">
        <v>56</v>
      </c>
      <c r="O692" s="93">
        <v>62.9433333333333</v>
      </c>
      <c r="P692" s="93">
        <v>63</v>
      </c>
      <c r="Q692" s="346" t="s">
        <v>947</v>
      </c>
      <c r="R692" s="348" t="s">
        <v>950</v>
      </c>
      <c r="S692" s="88"/>
    </row>
    <row r="693" spans="1:19" s="65" customFormat="1" ht="31.5" customHeight="1" x14ac:dyDescent="0.2">
      <c r="A693" s="81">
        <v>691</v>
      </c>
      <c r="B693" s="81" t="s">
        <v>31</v>
      </c>
      <c r="C693" s="271" t="s">
        <v>390</v>
      </c>
      <c r="D693" s="346"/>
      <c r="E693" s="92" t="s">
        <v>391</v>
      </c>
      <c r="F693" s="92" t="s">
        <v>350</v>
      </c>
      <c r="G693" s="92" t="s">
        <v>118</v>
      </c>
      <c r="H693" s="301" t="str">
        <f t="shared" si="21"/>
        <v>苏州宝丽洁-合肥</v>
      </c>
      <c r="I693" s="109" t="s">
        <v>392</v>
      </c>
      <c r="J693" s="109" t="s">
        <v>55</v>
      </c>
      <c r="K693" s="92">
        <v>40</v>
      </c>
      <c r="L693" s="92">
        <v>1</v>
      </c>
      <c r="M693" s="81" t="s">
        <v>56</v>
      </c>
      <c r="N693" s="81" t="s">
        <v>56</v>
      </c>
      <c r="O693" s="93" t="s">
        <v>354</v>
      </c>
      <c r="P693" s="93" t="s">
        <v>354</v>
      </c>
      <c r="Q693" s="346" t="s">
        <v>947</v>
      </c>
      <c r="R693" s="348"/>
      <c r="S693" s="88"/>
    </row>
    <row r="694" spans="1:19" s="65" customFormat="1" ht="31.5" customHeight="1" x14ac:dyDescent="0.2">
      <c r="A694" s="81">
        <v>692</v>
      </c>
      <c r="B694" s="81" t="s">
        <v>31</v>
      </c>
      <c r="C694" s="271" t="s">
        <v>390</v>
      </c>
      <c r="D694" s="92">
        <v>43</v>
      </c>
      <c r="E694" s="92" t="s">
        <v>391</v>
      </c>
      <c r="F694" s="92" t="s">
        <v>393</v>
      </c>
      <c r="G694" s="92" t="s">
        <v>5</v>
      </c>
      <c r="H694" s="301" t="str">
        <f t="shared" si="21"/>
        <v>苏州宝丽洁-抚顺</v>
      </c>
      <c r="I694" s="109" t="s">
        <v>392</v>
      </c>
      <c r="J694" s="109" t="s">
        <v>55</v>
      </c>
      <c r="K694" s="92">
        <v>40</v>
      </c>
      <c r="L694" s="92">
        <v>3</v>
      </c>
      <c r="M694" s="81" t="s">
        <v>56</v>
      </c>
      <c r="N694" s="81" t="s">
        <v>56</v>
      </c>
      <c r="O694" s="93" t="s">
        <v>354</v>
      </c>
      <c r="P694" s="93" t="s">
        <v>354</v>
      </c>
      <c r="Q694" s="92" t="s">
        <v>947</v>
      </c>
      <c r="R694" s="348"/>
      <c r="S694" s="88"/>
    </row>
    <row r="695" spans="1:19" s="65" customFormat="1" ht="31.5" customHeight="1" x14ac:dyDescent="0.2">
      <c r="A695" s="81">
        <v>693</v>
      </c>
      <c r="B695" s="81" t="s">
        <v>31</v>
      </c>
      <c r="C695" s="271" t="s">
        <v>390</v>
      </c>
      <c r="D695" s="92">
        <v>44</v>
      </c>
      <c r="E695" s="92" t="s">
        <v>391</v>
      </c>
      <c r="F695" s="92" t="s">
        <v>262</v>
      </c>
      <c r="G695" s="92" t="s">
        <v>242</v>
      </c>
      <c r="H695" s="301" t="str">
        <f t="shared" si="21"/>
        <v>苏州宝丽洁-深圳</v>
      </c>
      <c r="I695" s="109" t="s">
        <v>392</v>
      </c>
      <c r="J695" s="109" t="s">
        <v>55</v>
      </c>
      <c r="K695" s="92">
        <v>40</v>
      </c>
      <c r="L695" s="92">
        <v>2</v>
      </c>
      <c r="M695" s="81" t="s">
        <v>56</v>
      </c>
      <c r="N695" s="81" t="s">
        <v>56</v>
      </c>
      <c r="O695" s="93" t="s">
        <v>354</v>
      </c>
      <c r="P695" s="93" t="s">
        <v>354</v>
      </c>
      <c r="Q695" s="92" t="s">
        <v>947</v>
      </c>
      <c r="R695" s="348"/>
      <c r="S695" s="88"/>
    </row>
    <row r="696" spans="1:19" s="65" customFormat="1" ht="31.5" customHeight="1" x14ac:dyDescent="0.2">
      <c r="A696" s="81">
        <v>694</v>
      </c>
      <c r="B696" s="81" t="s">
        <v>31</v>
      </c>
      <c r="C696" s="271" t="s">
        <v>390</v>
      </c>
      <c r="D696" s="92">
        <v>45</v>
      </c>
      <c r="E696" s="92" t="s">
        <v>391</v>
      </c>
      <c r="F696" s="92" t="s">
        <v>268</v>
      </c>
      <c r="G696" s="92" t="s">
        <v>136</v>
      </c>
      <c r="H696" s="301" t="str">
        <f t="shared" si="21"/>
        <v>苏州宝丽洁-武汉</v>
      </c>
      <c r="I696" s="109" t="s">
        <v>392</v>
      </c>
      <c r="J696" s="109" t="s">
        <v>55</v>
      </c>
      <c r="K696" s="92">
        <v>40</v>
      </c>
      <c r="L696" s="92">
        <v>2</v>
      </c>
      <c r="M696" s="81" t="s">
        <v>56</v>
      </c>
      <c r="N696" s="81" t="s">
        <v>56</v>
      </c>
      <c r="O696" s="93">
        <v>22.75</v>
      </c>
      <c r="P696" s="93">
        <v>23</v>
      </c>
      <c r="Q696" s="92" t="s">
        <v>947</v>
      </c>
      <c r="R696" s="348"/>
      <c r="S696" s="88"/>
    </row>
    <row r="697" spans="1:19" s="65" customFormat="1" ht="31.5" customHeight="1" x14ac:dyDescent="0.2">
      <c r="A697" s="81">
        <v>695</v>
      </c>
      <c r="B697" s="81" t="s">
        <v>31</v>
      </c>
      <c r="C697" s="271" t="s">
        <v>390</v>
      </c>
      <c r="D697" s="92">
        <v>46</v>
      </c>
      <c r="E697" s="92" t="s">
        <v>391</v>
      </c>
      <c r="F697" s="92" t="s">
        <v>185</v>
      </c>
      <c r="G697" s="92" t="s">
        <v>185</v>
      </c>
      <c r="H697" s="301" t="str">
        <f t="shared" si="21"/>
        <v>苏州宝丽洁-上海</v>
      </c>
      <c r="I697" s="109" t="s">
        <v>392</v>
      </c>
      <c r="J697" s="109" t="s">
        <v>55</v>
      </c>
      <c r="K697" s="92">
        <v>40</v>
      </c>
      <c r="L697" s="92">
        <v>1</v>
      </c>
      <c r="M697" s="81" t="s">
        <v>56</v>
      </c>
      <c r="N697" s="81" t="s">
        <v>56</v>
      </c>
      <c r="O697" s="93" t="s">
        <v>354</v>
      </c>
      <c r="P697" s="93" t="s">
        <v>354</v>
      </c>
      <c r="Q697" s="92" t="s">
        <v>947</v>
      </c>
      <c r="R697" s="348"/>
      <c r="S697" s="88"/>
    </row>
    <row r="698" spans="1:19" s="65" customFormat="1" ht="31.5" customHeight="1" x14ac:dyDescent="0.2">
      <c r="A698" s="81">
        <v>696</v>
      </c>
      <c r="B698" s="81" t="s">
        <v>31</v>
      </c>
      <c r="C698" s="271" t="s">
        <v>390</v>
      </c>
      <c r="D698" s="92">
        <v>47</v>
      </c>
      <c r="E698" s="92" t="s">
        <v>391</v>
      </c>
      <c r="F698" s="92" t="s">
        <v>320</v>
      </c>
      <c r="G698" s="92" t="s">
        <v>7</v>
      </c>
      <c r="H698" s="301" t="str">
        <f t="shared" si="21"/>
        <v>苏州宝丽洁-天津</v>
      </c>
      <c r="I698" s="109" t="s">
        <v>392</v>
      </c>
      <c r="J698" s="109" t="s">
        <v>55</v>
      </c>
      <c r="K698" s="92">
        <v>40</v>
      </c>
      <c r="L698" s="92">
        <v>2</v>
      </c>
      <c r="M698" s="81" t="s">
        <v>56</v>
      </c>
      <c r="N698" s="81" t="s">
        <v>56</v>
      </c>
      <c r="O698" s="93">
        <v>1.4782602499999999</v>
      </c>
      <c r="P698" s="93">
        <v>1</v>
      </c>
      <c r="Q698" s="92" t="s">
        <v>947</v>
      </c>
      <c r="R698" s="348"/>
      <c r="S698" s="88"/>
    </row>
    <row r="699" spans="1:19" s="65" customFormat="1" ht="31.5" customHeight="1" x14ac:dyDescent="0.2">
      <c r="A699" s="81">
        <v>697</v>
      </c>
      <c r="B699" s="81" t="s">
        <v>31</v>
      </c>
      <c r="C699" s="271" t="s">
        <v>390</v>
      </c>
      <c r="D699" s="92">
        <v>48</v>
      </c>
      <c r="E699" s="92" t="s">
        <v>391</v>
      </c>
      <c r="F699" s="92" t="s">
        <v>394</v>
      </c>
      <c r="G699" s="92" t="s">
        <v>72</v>
      </c>
      <c r="H699" s="301" t="str">
        <f t="shared" si="21"/>
        <v>苏州宝丽洁-潍坊</v>
      </c>
      <c r="I699" s="109" t="s">
        <v>392</v>
      </c>
      <c r="J699" s="109" t="s">
        <v>55</v>
      </c>
      <c r="K699" s="92">
        <v>40</v>
      </c>
      <c r="L699" s="92">
        <v>2</v>
      </c>
      <c r="M699" s="81" t="s">
        <v>56</v>
      </c>
      <c r="N699" s="81" t="s">
        <v>56</v>
      </c>
      <c r="O699" s="93">
        <v>13.611841666666701</v>
      </c>
      <c r="P699" s="93">
        <v>13.611841666666701</v>
      </c>
      <c r="Q699" s="92" t="s">
        <v>947</v>
      </c>
      <c r="R699" s="348"/>
      <c r="S699" s="88"/>
    </row>
    <row r="700" spans="1:19" s="65" customFormat="1" ht="31.5" customHeight="1" x14ac:dyDescent="0.2">
      <c r="A700" s="81">
        <v>698</v>
      </c>
      <c r="B700" s="81" t="s">
        <v>31</v>
      </c>
      <c r="C700" s="271" t="s">
        <v>390</v>
      </c>
      <c r="D700" s="346">
        <v>49</v>
      </c>
      <c r="E700" s="92" t="s">
        <v>391</v>
      </c>
      <c r="F700" s="92" t="s">
        <v>356</v>
      </c>
      <c r="G700" s="92" t="s">
        <v>198</v>
      </c>
      <c r="H700" s="301" t="str">
        <f t="shared" si="21"/>
        <v>苏州宝丽洁-南京</v>
      </c>
      <c r="I700" s="109" t="s">
        <v>392</v>
      </c>
      <c r="J700" s="109" t="s">
        <v>55</v>
      </c>
      <c r="K700" s="92">
        <v>40</v>
      </c>
      <c r="L700" s="92">
        <v>0.5</v>
      </c>
      <c r="M700" s="81" t="s">
        <v>56</v>
      </c>
      <c r="N700" s="81" t="s">
        <v>56</v>
      </c>
      <c r="O700" s="93">
        <v>16.277703750000001</v>
      </c>
      <c r="P700" s="93">
        <v>16.277703750000001</v>
      </c>
      <c r="Q700" s="346" t="s">
        <v>947</v>
      </c>
      <c r="R700" s="348"/>
      <c r="S700" s="88"/>
    </row>
    <row r="701" spans="1:19" s="65" customFormat="1" ht="31.5" customHeight="1" x14ac:dyDescent="0.2">
      <c r="A701" s="81">
        <v>699</v>
      </c>
      <c r="B701" s="81" t="s">
        <v>31</v>
      </c>
      <c r="C701" s="271" t="s">
        <v>390</v>
      </c>
      <c r="D701" s="346"/>
      <c r="E701" s="92" t="s">
        <v>391</v>
      </c>
      <c r="F701" s="92" t="s">
        <v>356</v>
      </c>
      <c r="G701" s="92" t="s">
        <v>120</v>
      </c>
      <c r="H701" s="301" t="str">
        <f t="shared" si="21"/>
        <v>苏州宝丽洁-淮安</v>
      </c>
      <c r="I701" s="109" t="s">
        <v>392</v>
      </c>
      <c r="J701" s="109" t="s">
        <v>55</v>
      </c>
      <c r="K701" s="92">
        <v>40</v>
      </c>
      <c r="L701" s="92">
        <v>0.5</v>
      </c>
      <c r="M701" s="81" t="s">
        <v>56</v>
      </c>
      <c r="N701" s="81" t="s">
        <v>56</v>
      </c>
      <c r="O701" s="93" t="s">
        <v>354</v>
      </c>
      <c r="P701" s="93" t="s">
        <v>354</v>
      </c>
      <c r="Q701" s="346" t="s">
        <v>947</v>
      </c>
      <c r="R701" s="348"/>
      <c r="S701" s="88"/>
    </row>
    <row r="702" spans="1:19" s="65" customFormat="1" ht="31.5" customHeight="1" x14ac:dyDescent="0.2">
      <c r="A702" s="81">
        <v>700</v>
      </c>
      <c r="B702" s="81" t="s">
        <v>31</v>
      </c>
      <c r="C702" s="271" t="s">
        <v>390</v>
      </c>
      <c r="D702" s="346">
        <v>50</v>
      </c>
      <c r="E702" s="92" t="s">
        <v>391</v>
      </c>
      <c r="F702" s="92" t="s">
        <v>395</v>
      </c>
      <c r="G702" s="92" t="s">
        <v>19</v>
      </c>
      <c r="H702" s="301" t="str">
        <f t="shared" si="21"/>
        <v>苏州宝丽洁-重庆</v>
      </c>
      <c r="I702" s="109" t="s">
        <v>392</v>
      </c>
      <c r="J702" s="109" t="s">
        <v>55</v>
      </c>
      <c r="K702" s="92">
        <v>40</v>
      </c>
      <c r="L702" s="92">
        <v>3</v>
      </c>
      <c r="M702" s="81" t="s">
        <v>56</v>
      </c>
      <c r="N702" s="81" t="s">
        <v>56</v>
      </c>
      <c r="O702" s="93" t="s">
        <v>354</v>
      </c>
      <c r="P702" s="93" t="s">
        <v>354</v>
      </c>
      <c r="Q702" s="346" t="s">
        <v>947</v>
      </c>
      <c r="R702" s="348"/>
      <c r="S702" s="88"/>
    </row>
    <row r="703" spans="1:19" s="65" customFormat="1" ht="31.5" customHeight="1" x14ac:dyDescent="0.2">
      <c r="A703" s="81">
        <v>701</v>
      </c>
      <c r="B703" s="81" t="s">
        <v>31</v>
      </c>
      <c r="C703" s="271" t="s">
        <v>390</v>
      </c>
      <c r="D703" s="346"/>
      <c r="E703" s="92" t="s">
        <v>391</v>
      </c>
      <c r="F703" s="92" t="s">
        <v>395</v>
      </c>
      <c r="G703" s="92" t="s">
        <v>252</v>
      </c>
      <c r="H703" s="301" t="str">
        <f t="shared" si="21"/>
        <v>苏州宝丽洁-成都</v>
      </c>
      <c r="I703" s="109" t="s">
        <v>392</v>
      </c>
      <c r="J703" s="109" t="s">
        <v>55</v>
      </c>
      <c r="K703" s="92">
        <v>40</v>
      </c>
      <c r="L703" s="92">
        <v>3</v>
      </c>
      <c r="M703" s="81" t="s">
        <v>56</v>
      </c>
      <c r="N703" s="81" t="s">
        <v>56</v>
      </c>
      <c r="O703" s="93" t="s">
        <v>354</v>
      </c>
      <c r="P703" s="93" t="s">
        <v>354</v>
      </c>
      <c r="Q703" s="346" t="s">
        <v>947</v>
      </c>
      <c r="R703" s="348"/>
      <c r="S703" s="88"/>
    </row>
    <row r="704" spans="1:19" s="65" customFormat="1" ht="31.5" customHeight="1" x14ac:dyDescent="0.2">
      <c r="A704" s="81">
        <v>702</v>
      </c>
      <c r="B704" s="81" t="s">
        <v>31</v>
      </c>
      <c r="C704" s="271" t="s">
        <v>390</v>
      </c>
      <c r="D704" s="92">
        <v>51</v>
      </c>
      <c r="E704" s="92" t="s">
        <v>391</v>
      </c>
      <c r="F704" s="92" t="s">
        <v>288</v>
      </c>
      <c r="G704" s="92" t="s">
        <v>396</v>
      </c>
      <c r="H704" s="301" t="str">
        <f t="shared" si="21"/>
        <v>苏州宝丽洁-昆明</v>
      </c>
      <c r="I704" s="109" t="s">
        <v>392</v>
      </c>
      <c r="J704" s="109" t="s">
        <v>55</v>
      </c>
      <c r="K704" s="92">
        <v>40</v>
      </c>
      <c r="L704" s="92">
        <v>3</v>
      </c>
      <c r="M704" s="81" t="s">
        <v>56</v>
      </c>
      <c r="N704" s="81" t="s">
        <v>56</v>
      </c>
      <c r="O704" s="93" t="s">
        <v>354</v>
      </c>
      <c r="P704" s="93" t="s">
        <v>354</v>
      </c>
      <c r="Q704" s="92" t="s">
        <v>947</v>
      </c>
      <c r="R704" s="348"/>
      <c r="S704" s="88"/>
    </row>
    <row r="705" spans="1:19" s="65" customFormat="1" ht="31.5" customHeight="1" x14ac:dyDescent="0.2">
      <c r="A705" s="81">
        <v>703</v>
      </c>
      <c r="B705" s="81" t="s">
        <v>31</v>
      </c>
      <c r="C705" s="271" t="s">
        <v>390</v>
      </c>
      <c r="D705" s="92">
        <v>52</v>
      </c>
      <c r="E705" s="92" t="s">
        <v>391</v>
      </c>
      <c r="F705" s="92" t="s">
        <v>15</v>
      </c>
      <c r="G705" s="92" t="s">
        <v>269</v>
      </c>
      <c r="H705" s="301" t="str">
        <f t="shared" si="21"/>
        <v>苏州宝丽洁-长沙</v>
      </c>
      <c r="I705" s="109" t="s">
        <v>392</v>
      </c>
      <c r="J705" s="109" t="s">
        <v>55</v>
      </c>
      <c r="K705" s="92">
        <v>40</v>
      </c>
      <c r="L705" s="92">
        <v>2</v>
      </c>
      <c r="M705" s="81" t="s">
        <v>56</v>
      </c>
      <c r="N705" s="81" t="s">
        <v>56</v>
      </c>
      <c r="O705" s="93" t="s">
        <v>354</v>
      </c>
      <c r="P705" s="93" t="s">
        <v>354</v>
      </c>
      <c r="Q705" s="92" t="s">
        <v>947</v>
      </c>
      <c r="R705" s="348"/>
      <c r="S705" s="88"/>
    </row>
    <row r="706" spans="1:19" s="65" customFormat="1" ht="31.5" customHeight="1" x14ac:dyDescent="0.2">
      <c r="A706" s="81">
        <v>704</v>
      </c>
      <c r="B706" s="81" t="s">
        <v>31</v>
      </c>
      <c r="C706" s="271" t="s">
        <v>390</v>
      </c>
      <c r="D706" s="346">
        <v>53</v>
      </c>
      <c r="E706" s="92" t="s">
        <v>391</v>
      </c>
      <c r="F706" s="92" t="s">
        <v>397</v>
      </c>
      <c r="G706" s="92" t="s">
        <v>192</v>
      </c>
      <c r="H706" s="301" t="str">
        <f t="shared" si="21"/>
        <v>苏州宝丽洁-上虞</v>
      </c>
      <c r="I706" s="109" t="s">
        <v>392</v>
      </c>
      <c r="J706" s="109" t="s">
        <v>55</v>
      </c>
      <c r="K706" s="92">
        <v>40</v>
      </c>
      <c r="L706" s="92">
        <v>1</v>
      </c>
      <c r="M706" s="81" t="s">
        <v>56</v>
      </c>
      <c r="N706" s="81" t="s">
        <v>56</v>
      </c>
      <c r="O706" s="93">
        <v>4.7571333333333303</v>
      </c>
      <c r="P706" s="93">
        <v>4.7571333333333303</v>
      </c>
      <c r="Q706" s="346" t="s">
        <v>947</v>
      </c>
      <c r="R706" s="348"/>
      <c r="S706" s="88"/>
    </row>
    <row r="707" spans="1:19" s="65" customFormat="1" ht="31.5" customHeight="1" x14ac:dyDescent="0.2">
      <c r="A707" s="81">
        <v>705</v>
      </c>
      <c r="B707" s="81" t="s">
        <v>31</v>
      </c>
      <c r="C707" s="271" t="s">
        <v>390</v>
      </c>
      <c r="D707" s="346"/>
      <c r="E707" s="92" t="s">
        <v>391</v>
      </c>
      <c r="F707" s="92" t="s">
        <v>397</v>
      </c>
      <c r="G707" s="92" t="s">
        <v>719</v>
      </c>
      <c r="H707" s="301" t="str">
        <f t="shared" si="21"/>
        <v>苏州宝丽洁-温州</v>
      </c>
      <c r="I707" s="109" t="s">
        <v>392</v>
      </c>
      <c r="J707" s="109" t="s">
        <v>55</v>
      </c>
      <c r="K707" s="92">
        <v>40</v>
      </c>
      <c r="L707" s="92">
        <v>1</v>
      </c>
      <c r="M707" s="81" t="s">
        <v>56</v>
      </c>
      <c r="N707" s="81" t="s">
        <v>56</v>
      </c>
      <c r="O707" s="93" t="s">
        <v>354</v>
      </c>
      <c r="P707" s="93" t="s">
        <v>354</v>
      </c>
      <c r="Q707" s="346" t="s">
        <v>947</v>
      </c>
      <c r="R707" s="348"/>
      <c r="S707" s="88"/>
    </row>
    <row r="708" spans="1:19" s="65" customFormat="1" ht="31.5" customHeight="1" x14ac:dyDescent="0.2">
      <c r="A708" s="81">
        <v>706</v>
      </c>
      <c r="B708" s="81" t="s">
        <v>31</v>
      </c>
      <c r="C708" s="271" t="s">
        <v>390</v>
      </c>
      <c r="D708" s="346">
        <v>54</v>
      </c>
      <c r="E708" s="92" t="s">
        <v>391</v>
      </c>
      <c r="F708" s="92" t="s">
        <v>350</v>
      </c>
      <c r="G708" s="92" t="s">
        <v>13</v>
      </c>
      <c r="H708" s="301" t="str">
        <f t="shared" si="21"/>
        <v>苏州宝丽洁-芜湖</v>
      </c>
      <c r="I708" s="109" t="s">
        <v>952</v>
      </c>
      <c r="J708" s="109" t="s">
        <v>55</v>
      </c>
      <c r="K708" s="92">
        <v>70</v>
      </c>
      <c r="L708" s="92">
        <v>1</v>
      </c>
      <c r="M708" s="81" t="s">
        <v>56</v>
      </c>
      <c r="N708" s="81" t="s">
        <v>56</v>
      </c>
      <c r="O708" s="93">
        <v>131.55203950000001</v>
      </c>
      <c r="P708" s="93">
        <v>132</v>
      </c>
      <c r="Q708" s="346" t="s">
        <v>947</v>
      </c>
      <c r="R708" s="348"/>
      <c r="S708" s="88"/>
    </row>
    <row r="709" spans="1:19" s="65" customFormat="1" ht="31.5" customHeight="1" x14ac:dyDescent="0.2">
      <c r="A709" s="81">
        <v>707</v>
      </c>
      <c r="B709" s="81" t="s">
        <v>31</v>
      </c>
      <c r="C709" s="271" t="s">
        <v>390</v>
      </c>
      <c r="D709" s="346"/>
      <c r="E709" s="92" t="s">
        <v>391</v>
      </c>
      <c r="F709" s="92" t="s">
        <v>350</v>
      </c>
      <c r="G709" s="92" t="s">
        <v>118</v>
      </c>
      <c r="H709" s="301" t="str">
        <f t="shared" si="21"/>
        <v>苏州宝丽洁-合肥</v>
      </c>
      <c r="I709" s="109" t="s">
        <v>952</v>
      </c>
      <c r="J709" s="109" t="s">
        <v>55</v>
      </c>
      <c r="K709" s="92">
        <v>70</v>
      </c>
      <c r="L709" s="92">
        <v>1</v>
      </c>
      <c r="M709" s="81" t="s">
        <v>56</v>
      </c>
      <c r="N709" s="81" t="s">
        <v>56</v>
      </c>
      <c r="O709" s="93" t="s">
        <v>354</v>
      </c>
      <c r="P709" s="93" t="s">
        <v>354</v>
      </c>
      <c r="Q709" s="346" t="s">
        <v>947</v>
      </c>
      <c r="R709" s="348"/>
      <c r="S709" s="88"/>
    </row>
    <row r="710" spans="1:19" s="65" customFormat="1" ht="31.5" customHeight="1" x14ac:dyDescent="0.2">
      <c r="A710" s="81">
        <v>708</v>
      </c>
      <c r="B710" s="81" t="s">
        <v>31</v>
      </c>
      <c r="C710" s="271" t="s">
        <v>390</v>
      </c>
      <c r="D710" s="92">
        <v>55</v>
      </c>
      <c r="E710" s="92" t="s">
        <v>391</v>
      </c>
      <c r="F710" s="92" t="s">
        <v>393</v>
      </c>
      <c r="G710" s="92" t="s">
        <v>5</v>
      </c>
      <c r="H710" s="301" t="str">
        <f t="shared" si="21"/>
        <v>苏州宝丽洁-抚顺</v>
      </c>
      <c r="I710" s="109" t="s">
        <v>952</v>
      </c>
      <c r="J710" s="109" t="s">
        <v>55</v>
      </c>
      <c r="K710" s="92">
        <v>70</v>
      </c>
      <c r="L710" s="92">
        <v>3</v>
      </c>
      <c r="M710" s="81" t="s">
        <v>56</v>
      </c>
      <c r="N710" s="81" t="s">
        <v>56</v>
      </c>
      <c r="O710" s="93">
        <v>10.5352576666667</v>
      </c>
      <c r="P710" s="93">
        <v>10.5352576666667</v>
      </c>
      <c r="Q710" s="92" t="s">
        <v>947</v>
      </c>
      <c r="R710" s="348"/>
      <c r="S710" s="88"/>
    </row>
    <row r="711" spans="1:19" s="65" customFormat="1" ht="31.5" customHeight="1" x14ac:dyDescent="0.2">
      <c r="A711" s="81">
        <v>709</v>
      </c>
      <c r="B711" s="81" t="s">
        <v>31</v>
      </c>
      <c r="C711" s="271" t="s">
        <v>390</v>
      </c>
      <c r="D711" s="92">
        <v>56</v>
      </c>
      <c r="E711" s="92" t="s">
        <v>391</v>
      </c>
      <c r="F711" s="92" t="s">
        <v>262</v>
      </c>
      <c r="G711" s="92" t="s">
        <v>242</v>
      </c>
      <c r="H711" s="301" t="str">
        <f t="shared" si="21"/>
        <v>苏州宝丽洁-深圳</v>
      </c>
      <c r="I711" s="109" t="s">
        <v>952</v>
      </c>
      <c r="J711" s="109" t="s">
        <v>55</v>
      </c>
      <c r="K711" s="92">
        <v>70</v>
      </c>
      <c r="L711" s="92">
        <v>2</v>
      </c>
      <c r="M711" s="81" t="s">
        <v>56</v>
      </c>
      <c r="N711" s="81" t="s">
        <v>56</v>
      </c>
      <c r="O711" s="93">
        <v>13.3824061666667</v>
      </c>
      <c r="P711" s="93">
        <v>13.3824061666667</v>
      </c>
      <c r="Q711" s="92" t="s">
        <v>947</v>
      </c>
      <c r="R711" s="348"/>
      <c r="S711" s="88"/>
    </row>
    <row r="712" spans="1:19" s="65" customFormat="1" ht="31.5" customHeight="1" x14ac:dyDescent="0.2">
      <c r="A712" s="81">
        <v>710</v>
      </c>
      <c r="B712" s="81" t="s">
        <v>31</v>
      </c>
      <c r="C712" s="271" t="s">
        <v>390</v>
      </c>
      <c r="D712" s="346">
        <v>57</v>
      </c>
      <c r="E712" s="92" t="s">
        <v>391</v>
      </c>
      <c r="F712" s="92" t="s">
        <v>268</v>
      </c>
      <c r="G712" s="92" t="s">
        <v>136</v>
      </c>
      <c r="H712" s="301" t="str">
        <f t="shared" si="21"/>
        <v>苏州宝丽洁-武汉</v>
      </c>
      <c r="I712" s="109" t="s">
        <v>952</v>
      </c>
      <c r="J712" s="109" t="s">
        <v>55</v>
      </c>
      <c r="K712" s="92">
        <v>70</v>
      </c>
      <c r="L712" s="92">
        <v>2</v>
      </c>
      <c r="M712" s="81" t="s">
        <v>56</v>
      </c>
      <c r="N712" s="81" t="s">
        <v>56</v>
      </c>
      <c r="O712" s="93">
        <v>0</v>
      </c>
      <c r="P712" s="93">
        <v>0</v>
      </c>
      <c r="Q712" s="346" t="s">
        <v>947</v>
      </c>
      <c r="R712" s="348"/>
      <c r="S712" s="88"/>
    </row>
    <row r="713" spans="1:19" s="65" customFormat="1" ht="31.5" customHeight="1" x14ac:dyDescent="0.2">
      <c r="A713" s="81">
        <v>711</v>
      </c>
      <c r="B713" s="81" t="s">
        <v>31</v>
      </c>
      <c r="C713" s="271" t="s">
        <v>390</v>
      </c>
      <c r="D713" s="346"/>
      <c r="E713" s="92" t="s">
        <v>391</v>
      </c>
      <c r="F713" s="92" t="s">
        <v>268</v>
      </c>
      <c r="G713" s="92" t="s">
        <v>134</v>
      </c>
      <c r="H713" s="301" t="str">
        <f t="shared" si="21"/>
        <v>苏州宝丽洁-孝感</v>
      </c>
      <c r="I713" s="109" t="s">
        <v>952</v>
      </c>
      <c r="J713" s="109" t="s">
        <v>55</v>
      </c>
      <c r="K713" s="92">
        <v>70</v>
      </c>
      <c r="L713" s="92">
        <v>2</v>
      </c>
      <c r="M713" s="81" t="s">
        <v>56</v>
      </c>
      <c r="N713" s="81" t="s">
        <v>56</v>
      </c>
      <c r="O713" s="93">
        <v>16.300240250000002</v>
      </c>
      <c r="P713" s="93">
        <v>16.300240250000002</v>
      </c>
      <c r="Q713" s="346" t="s">
        <v>947</v>
      </c>
      <c r="R713" s="348"/>
      <c r="S713" s="88"/>
    </row>
    <row r="714" spans="1:19" s="65" customFormat="1" ht="31.5" customHeight="1" x14ac:dyDescent="0.2">
      <c r="A714" s="81">
        <v>712</v>
      </c>
      <c r="B714" s="81" t="s">
        <v>31</v>
      </c>
      <c r="C714" s="271" t="s">
        <v>390</v>
      </c>
      <c r="D714" s="92">
        <v>58</v>
      </c>
      <c r="E714" s="92" t="s">
        <v>391</v>
      </c>
      <c r="F714" s="92" t="s">
        <v>185</v>
      </c>
      <c r="G714" s="92" t="s">
        <v>185</v>
      </c>
      <c r="H714" s="301" t="str">
        <f t="shared" si="21"/>
        <v>苏州宝丽洁-上海</v>
      </c>
      <c r="I714" s="109" t="s">
        <v>952</v>
      </c>
      <c r="J714" s="109" t="s">
        <v>55</v>
      </c>
      <c r="K714" s="92">
        <v>70</v>
      </c>
      <c r="L714" s="92">
        <v>0.5</v>
      </c>
      <c r="M714" s="81" t="s">
        <v>56</v>
      </c>
      <c r="N714" s="81" t="s">
        <v>56</v>
      </c>
      <c r="O714" s="93">
        <v>0</v>
      </c>
      <c r="P714" s="93">
        <v>0</v>
      </c>
      <c r="Q714" s="92" t="s">
        <v>947</v>
      </c>
      <c r="R714" s="348"/>
      <c r="S714" s="88"/>
    </row>
    <row r="715" spans="1:19" s="65" customFormat="1" ht="31.5" customHeight="1" x14ac:dyDescent="0.2">
      <c r="A715" s="81">
        <v>713</v>
      </c>
      <c r="B715" s="81" t="s">
        <v>31</v>
      </c>
      <c r="C715" s="271" t="s">
        <v>390</v>
      </c>
      <c r="D715" s="92">
        <v>59</v>
      </c>
      <c r="E715" s="92" t="s">
        <v>391</v>
      </c>
      <c r="F715" s="92" t="s">
        <v>320</v>
      </c>
      <c r="G715" s="92" t="s">
        <v>7</v>
      </c>
      <c r="H715" s="301" t="str">
        <f t="shared" si="21"/>
        <v>苏州宝丽洁-天津</v>
      </c>
      <c r="I715" s="109" t="s">
        <v>952</v>
      </c>
      <c r="J715" s="109" t="s">
        <v>55</v>
      </c>
      <c r="K715" s="92">
        <v>70</v>
      </c>
      <c r="L715" s="92">
        <v>2</v>
      </c>
      <c r="M715" s="81" t="s">
        <v>56</v>
      </c>
      <c r="N715" s="81" t="s">
        <v>56</v>
      </c>
      <c r="O715" s="93">
        <v>114.981666666667</v>
      </c>
      <c r="P715" s="93">
        <v>114.981666666667</v>
      </c>
      <c r="Q715" s="92" t="s">
        <v>947</v>
      </c>
      <c r="R715" s="348"/>
      <c r="S715" s="88"/>
    </row>
    <row r="716" spans="1:19" s="65" customFormat="1" ht="31.5" customHeight="1" x14ac:dyDescent="0.2">
      <c r="A716" s="81">
        <v>714</v>
      </c>
      <c r="B716" s="81" t="s">
        <v>31</v>
      </c>
      <c r="C716" s="271" t="s">
        <v>390</v>
      </c>
      <c r="D716" s="92">
        <v>60</v>
      </c>
      <c r="E716" s="92" t="s">
        <v>391</v>
      </c>
      <c r="F716" s="92" t="s">
        <v>394</v>
      </c>
      <c r="G716" s="92" t="s">
        <v>72</v>
      </c>
      <c r="H716" s="301" t="str">
        <f t="shared" si="21"/>
        <v>苏州宝丽洁-潍坊</v>
      </c>
      <c r="I716" s="109" t="s">
        <v>952</v>
      </c>
      <c r="J716" s="109" t="s">
        <v>55</v>
      </c>
      <c r="K716" s="92">
        <v>70</v>
      </c>
      <c r="L716" s="92">
        <v>2</v>
      </c>
      <c r="M716" s="81" t="s">
        <v>56</v>
      </c>
      <c r="N716" s="81" t="s">
        <v>56</v>
      </c>
      <c r="O716" s="93">
        <v>52.852062250000003</v>
      </c>
      <c r="P716" s="93">
        <v>52.852062250000003</v>
      </c>
      <c r="Q716" s="92" t="s">
        <v>947</v>
      </c>
      <c r="R716" s="348"/>
      <c r="S716" s="88"/>
    </row>
    <row r="717" spans="1:19" s="65" customFormat="1" ht="31.5" customHeight="1" x14ac:dyDescent="0.2">
      <c r="A717" s="81">
        <v>715</v>
      </c>
      <c r="B717" s="81" t="s">
        <v>31</v>
      </c>
      <c r="C717" s="271" t="s">
        <v>390</v>
      </c>
      <c r="D717" s="92">
        <v>61</v>
      </c>
      <c r="E717" s="92" t="s">
        <v>391</v>
      </c>
      <c r="F717" s="92" t="s">
        <v>23</v>
      </c>
      <c r="G717" s="92" t="s">
        <v>75</v>
      </c>
      <c r="H717" s="301" t="str">
        <f t="shared" si="21"/>
        <v>苏州宝丽洁-西安</v>
      </c>
      <c r="I717" s="109" t="s">
        <v>952</v>
      </c>
      <c r="J717" s="109" t="s">
        <v>55</v>
      </c>
      <c r="K717" s="92">
        <v>70</v>
      </c>
      <c r="L717" s="92">
        <v>3</v>
      </c>
      <c r="M717" s="81" t="s">
        <v>56</v>
      </c>
      <c r="N717" s="81" t="s">
        <v>56</v>
      </c>
      <c r="O717" s="93">
        <v>11.312440333333299</v>
      </c>
      <c r="P717" s="93">
        <v>11.312440333333299</v>
      </c>
      <c r="Q717" s="92" t="s">
        <v>947</v>
      </c>
      <c r="R717" s="348"/>
      <c r="S717" s="88"/>
    </row>
    <row r="718" spans="1:19" s="65" customFormat="1" ht="31.5" customHeight="1" x14ac:dyDescent="0.2">
      <c r="A718" s="81">
        <v>716</v>
      </c>
      <c r="B718" s="81" t="s">
        <v>31</v>
      </c>
      <c r="C718" s="271" t="s">
        <v>390</v>
      </c>
      <c r="D718" s="346">
        <v>62</v>
      </c>
      <c r="E718" s="92" t="s">
        <v>391</v>
      </c>
      <c r="F718" s="92" t="s">
        <v>356</v>
      </c>
      <c r="G718" s="92" t="s">
        <v>198</v>
      </c>
      <c r="H718" s="301" t="str">
        <f t="shared" si="21"/>
        <v>苏州宝丽洁-南京</v>
      </c>
      <c r="I718" s="109" t="s">
        <v>952</v>
      </c>
      <c r="J718" s="109" t="s">
        <v>55</v>
      </c>
      <c r="K718" s="92">
        <v>70</v>
      </c>
      <c r="L718" s="92">
        <v>0.5</v>
      </c>
      <c r="M718" s="81" t="s">
        <v>56</v>
      </c>
      <c r="N718" s="81" t="s">
        <v>56</v>
      </c>
      <c r="O718" s="93" t="s">
        <v>354</v>
      </c>
      <c r="P718" s="93" t="s">
        <v>354</v>
      </c>
      <c r="Q718" s="346" t="s">
        <v>947</v>
      </c>
      <c r="R718" s="348"/>
      <c r="S718" s="88"/>
    </row>
    <row r="719" spans="1:19" s="65" customFormat="1" ht="31.5" customHeight="1" x14ac:dyDescent="0.2">
      <c r="A719" s="81">
        <v>717</v>
      </c>
      <c r="B719" s="81" t="s">
        <v>31</v>
      </c>
      <c r="C719" s="271" t="s">
        <v>390</v>
      </c>
      <c r="D719" s="346"/>
      <c r="E719" s="92" t="s">
        <v>391</v>
      </c>
      <c r="F719" s="92" t="s">
        <v>356</v>
      </c>
      <c r="G719" s="92" t="s">
        <v>120</v>
      </c>
      <c r="H719" s="301" t="str">
        <f t="shared" si="21"/>
        <v>苏州宝丽洁-淮安</v>
      </c>
      <c r="I719" s="109" t="s">
        <v>952</v>
      </c>
      <c r="J719" s="109" t="s">
        <v>55</v>
      </c>
      <c r="K719" s="92">
        <v>70</v>
      </c>
      <c r="L719" s="92">
        <v>0.5</v>
      </c>
      <c r="M719" s="81" t="s">
        <v>56</v>
      </c>
      <c r="N719" s="81" t="s">
        <v>56</v>
      </c>
      <c r="O719" s="93" t="s">
        <v>354</v>
      </c>
      <c r="P719" s="93" t="s">
        <v>354</v>
      </c>
      <c r="Q719" s="346" t="s">
        <v>947</v>
      </c>
      <c r="R719" s="348"/>
      <c r="S719" s="88"/>
    </row>
    <row r="720" spans="1:19" s="65" customFormat="1" ht="31.5" customHeight="1" x14ac:dyDescent="0.2">
      <c r="A720" s="81">
        <v>718</v>
      </c>
      <c r="B720" s="81" t="s">
        <v>31</v>
      </c>
      <c r="C720" s="271" t="s">
        <v>390</v>
      </c>
      <c r="D720" s="346">
        <v>63</v>
      </c>
      <c r="E720" s="92" t="s">
        <v>391</v>
      </c>
      <c r="F720" s="92" t="s">
        <v>21</v>
      </c>
      <c r="G720" s="92" t="s">
        <v>19</v>
      </c>
      <c r="H720" s="301" t="str">
        <f t="shared" si="21"/>
        <v>苏州宝丽洁-重庆</v>
      </c>
      <c r="I720" s="109" t="s">
        <v>952</v>
      </c>
      <c r="J720" s="109" t="s">
        <v>55</v>
      </c>
      <c r="K720" s="92">
        <v>70</v>
      </c>
      <c r="L720" s="92">
        <v>3</v>
      </c>
      <c r="M720" s="81" t="s">
        <v>56</v>
      </c>
      <c r="N720" s="81" t="s">
        <v>56</v>
      </c>
      <c r="O720" s="93">
        <v>35.362499999999997</v>
      </c>
      <c r="P720" s="93">
        <v>35.362499999999997</v>
      </c>
      <c r="Q720" s="346" t="s">
        <v>947</v>
      </c>
      <c r="R720" s="348"/>
      <c r="S720" s="88"/>
    </row>
    <row r="721" spans="1:19" s="65" customFormat="1" ht="31.5" customHeight="1" x14ac:dyDescent="0.2">
      <c r="A721" s="81">
        <v>719</v>
      </c>
      <c r="B721" s="81" t="s">
        <v>31</v>
      </c>
      <c r="C721" s="271" t="s">
        <v>390</v>
      </c>
      <c r="D721" s="346"/>
      <c r="E721" s="92" t="s">
        <v>391</v>
      </c>
      <c r="F721" s="92" t="s">
        <v>21</v>
      </c>
      <c r="G721" s="92" t="s">
        <v>252</v>
      </c>
      <c r="H721" s="301" t="str">
        <f t="shared" si="21"/>
        <v>苏州宝丽洁-成都</v>
      </c>
      <c r="I721" s="109" t="s">
        <v>952</v>
      </c>
      <c r="J721" s="109" t="s">
        <v>55</v>
      </c>
      <c r="K721" s="92">
        <v>70</v>
      </c>
      <c r="L721" s="92">
        <v>3</v>
      </c>
      <c r="M721" s="81" t="s">
        <v>56</v>
      </c>
      <c r="N721" s="81" t="s">
        <v>56</v>
      </c>
      <c r="O721" s="93">
        <v>9.6734925</v>
      </c>
      <c r="P721" s="93">
        <v>9.6734925</v>
      </c>
      <c r="Q721" s="346" t="s">
        <v>947</v>
      </c>
      <c r="R721" s="348"/>
      <c r="S721" s="88"/>
    </row>
    <row r="722" spans="1:19" s="65" customFormat="1" ht="31.5" customHeight="1" x14ac:dyDescent="0.2">
      <c r="A722" s="81">
        <v>720</v>
      </c>
      <c r="B722" s="81" t="s">
        <v>31</v>
      </c>
      <c r="C722" s="271" t="s">
        <v>390</v>
      </c>
      <c r="D722" s="92">
        <v>64</v>
      </c>
      <c r="E722" s="92" t="s">
        <v>391</v>
      </c>
      <c r="F722" s="92" t="s">
        <v>288</v>
      </c>
      <c r="G722" s="92" t="s">
        <v>396</v>
      </c>
      <c r="H722" s="301" t="str">
        <f t="shared" si="21"/>
        <v>苏州宝丽洁-昆明</v>
      </c>
      <c r="I722" s="109" t="s">
        <v>952</v>
      </c>
      <c r="J722" s="109" t="s">
        <v>55</v>
      </c>
      <c r="K722" s="92">
        <v>70</v>
      </c>
      <c r="L722" s="92">
        <v>3</v>
      </c>
      <c r="M722" s="81" t="s">
        <v>56</v>
      </c>
      <c r="N722" s="81" t="s">
        <v>56</v>
      </c>
      <c r="O722" s="93" t="s">
        <v>354</v>
      </c>
      <c r="P722" s="93" t="s">
        <v>354</v>
      </c>
      <c r="Q722" s="92" t="s">
        <v>947</v>
      </c>
      <c r="R722" s="348"/>
      <c r="S722" s="88"/>
    </row>
    <row r="723" spans="1:19" s="65" customFormat="1" ht="31.5" customHeight="1" x14ac:dyDescent="0.2">
      <c r="A723" s="81">
        <v>721</v>
      </c>
      <c r="B723" s="81" t="s">
        <v>31</v>
      </c>
      <c r="C723" s="271" t="s">
        <v>390</v>
      </c>
      <c r="D723" s="92">
        <v>65</v>
      </c>
      <c r="E723" s="92" t="s">
        <v>391</v>
      </c>
      <c r="F723" s="92" t="s">
        <v>15</v>
      </c>
      <c r="G723" s="92" t="s">
        <v>269</v>
      </c>
      <c r="H723" s="301" t="str">
        <f t="shared" si="21"/>
        <v>苏州宝丽洁-长沙</v>
      </c>
      <c r="I723" s="109" t="s">
        <v>952</v>
      </c>
      <c r="J723" s="109" t="s">
        <v>55</v>
      </c>
      <c r="K723" s="92">
        <v>70</v>
      </c>
      <c r="L723" s="92">
        <v>2</v>
      </c>
      <c r="M723" s="81" t="s">
        <v>56</v>
      </c>
      <c r="N723" s="81" t="s">
        <v>56</v>
      </c>
      <c r="O723" s="93">
        <v>3.7684220000000002</v>
      </c>
      <c r="P723" s="93">
        <v>3.7684220000000002</v>
      </c>
      <c r="Q723" s="92" t="s">
        <v>947</v>
      </c>
      <c r="R723" s="348"/>
      <c r="S723" s="88"/>
    </row>
    <row r="724" spans="1:19" s="65" customFormat="1" ht="31.5" customHeight="1" x14ac:dyDescent="0.2">
      <c r="A724" s="81">
        <v>722</v>
      </c>
      <c r="B724" s="81" t="s">
        <v>31</v>
      </c>
      <c r="C724" s="271" t="s">
        <v>390</v>
      </c>
      <c r="D724" s="346">
        <v>66</v>
      </c>
      <c r="E724" s="92" t="s">
        <v>391</v>
      </c>
      <c r="F724" s="92" t="s">
        <v>397</v>
      </c>
      <c r="G724" s="92" t="s">
        <v>192</v>
      </c>
      <c r="H724" s="301" t="str">
        <f t="shared" si="21"/>
        <v>苏州宝丽洁-上虞</v>
      </c>
      <c r="I724" s="109" t="s">
        <v>952</v>
      </c>
      <c r="J724" s="109" t="s">
        <v>55</v>
      </c>
      <c r="K724" s="92">
        <v>70</v>
      </c>
      <c r="L724" s="92">
        <v>1</v>
      </c>
      <c r="M724" s="81" t="s">
        <v>56</v>
      </c>
      <c r="N724" s="81" t="s">
        <v>56</v>
      </c>
      <c r="O724" s="93">
        <v>10.4814334166667</v>
      </c>
      <c r="P724" s="93">
        <v>10.4814334166667</v>
      </c>
      <c r="Q724" s="346" t="s">
        <v>947</v>
      </c>
      <c r="R724" s="348"/>
      <c r="S724" s="88"/>
    </row>
    <row r="725" spans="1:19" s="65" customFormat="1" ht="31.5" customHeight="1" x14ac:dyDescent="0.2">
      <c r="A725" s="81">
        <v>723</v>
      </c>
      <c r="B725" s="81" t="s">
        <v>31</v>
      </c>
      <c r="C725" s="271" t="s">
        <v>390</v>
      </c>
      <c r="D725" s="346"/>
      <c r="E725" s="92" t="s">
        <v>391</v>
      </c>
      <c r="F725" s="92" t="s">
        <v>397</v>
      </c>
      <c r="G725" s="92" t="s">
        <v>719</v>
      </c>
      <c r="H725" s="301" t="str">
        <f t="shared" si="21"/>
        <v>苏州宝丽洁-温州</v>
      </c>
      <c r="I725" s="109" t="s">
        <v>952</v>
      </c>
      <c r="J725" s="109" t="s">
        <v>55</v>
      </c>
      <c r="K725" s="92">
        <v>70</v>
      </c>
      <c r="L725" s="92">
        <v>1</v>
      </c>
      <c r="M725" s="81" t="s">
        <v>56</v>
      </c>
      <c r="N725" s="81" t="s">
        <v>56</v>
      </c>
      <c r="O725" s="93" t="s">
        <v>354</v>
      </c>
      <c r="P725" s="93" t="s">
        <v>354</v>
      </c>
      <c r="Q725" s="346" t="s">
        <v>947</v>
      </c>
      <c r="R725" s="348"/>
      <c r="S725" s="88"/>
    </row>
    <row r="726" spans="1:19" s="65" customFormat="1" ht="31.5" customHeight="1" x14ac:dyDescent="0.2">
      <c r="A726" s="81">
        <v>724</v>
      </c>
      <c r="B726" s="81" t="s">
        <v>31</v>
      </c>
      <c r="C726" s="271" t="s">
        <v>390</v>
      </c>
      <c r="D726" s="92">
        <v>67</v>
      </c>
      <c r="E726" s="92" t="s">
        <v>391</v>
      </c>
      <c r="F726" s="92" t="s">
        <v>268</v>
      </c>
      <c r="G726" s="92" t="s">
        <v>136</v>
      </c>
      <c r="H726" s="301" t="str">
        <f t="shared" si="21"/>
        <v>苏州宝丽洁-武汉</v>
      </c>
      <c r="I726" s="109" t="s">
        <v>399</v>
      </c>
      <c r="J726" s="109" t="s">
        <v>55</v>
      </c>
      <c r="K726" s="92">
        <v>80</v>
      </c>
      <c r="L726" s="92">
        <v>2</v>
      </c>
      <c r="M726" s="81" t="s">
        <v>56</v>
      </c>
      <c r="N726" s="81" t="s">
        <v>56</v>
      </c>
      <c r="O726" s="93" t="s">
        <v>354</v>
      </c>
      <c r="P726" s="93" t="s">
        <v>354</v>
      </c>
      <c r="Q726" s="92" t="s">
        <v>947</v>
      </c>
      <c r="R726" s="348"/>
      <c r="S726" s="100"/>
    </row>
    <row r="727" spans="1:19" s="65" customFormat="1" ht="31.5" customHeight="1" x14ac:dyDescent="0.2">
      <c r="A727" s="81">
        <v>725</v>
      </c>
      <c r="B727" s="81" t="s">
        <v>31</v>
      </c>
      <c r="C727" s="271" t="s">
        <v>390</v>
      </c>
      <c r="D727" s="92">
        <v>68</v>
      </c>
      <c r="E727" s="92" t="s">
        <v>391</v>
      </c>
      <c r="F727" s="92" t="s">
        <v>139</v>
      </c>
      <c r="G727" s="92" t="s">
        <v>400</v>
      </c>
      <c r="H727" s="301" t="str">
        <f t="shared" si="21"/>
        <v>苏州宝丽洁-晋江恒安厂区</v>
      </c>
      <c r="I727" s="109" t="s">
        <v>953</v>
      </c>
      <c r="J727" s="109" t="s">
        <v>55</v>
      </c>
      <c r="K727" s="92">
        <v>80</v>
      </c>
      <c r="L727" s="92">
        <v>2</v>
      </c>
      <c r="M727" s="81" t="s">
        <v>56</v>
      </c>
      <c r="N727" s="81" t="s">
        <v>56</v>
      </c>
      <c r="O727" s="93">
        <v>301.504166666667</v>
      </c>
      <c r="P727" s="93">
        <v>302</v>
      </c>
      <c r="Q727" s="92" t="s">
        <v>947</v>
      </c>
      <c r="R727" s="348"/>
      <c r="S727" s="100"/>
    </row>
    <row r="728" spans="1:19" s="65" customFormat="1" ht="31.5" customHeight="1" x14ac:dyDescent="0.2">
      <c r="A728" s="81">
        <v>726</v>
      </c>
      <c r="B728" s="81" t="s">
        <v>31</v>
      </c>
      <c r="C728" s="271" t="s">
        <v>390</v>
      </c>
      <c r="D728" s="92">
        <v>69</v>
      </c>
      <c r="E728" s="92" t="s">
        <v>391</v>
      </c>
      <c r="F728" s="92" t="s">
        <v>139</v>
      </c>
      <c r="G728" s="92" t="s">
        <v>400</v>
      </c>
      <c r="H728" s="301" t="str">
        <f t="shared" si="21"/>
        <v>苏州宝丽洁-晋江恒安厂区</v>
      </c>
      <c r="I728" s="109" t="s">
        <v>952</v>
      </c>
      <c r="J728" s="109" t="s">
        <v>55</v>
      </c>
      <c r="K728" s="92">
        <v>80</v>
      </c>
      <c r="L728" s="92">
        <v>2</v>
      </c>
      <c r="M728" s="81" t="s">
        <v>56</v>
      </c>
      <c r="N728" s="81" t="s">
        <v>56</v>
      </c>
      <c r="O728" s="93">
        <v>248.57464924999999</v>
      </c>
      <c r="P728" s="93">
        <v>249</v>
      </c>
      <c r="Q728" s="92" t="s">
        <v>947</v>
      </c>
      <c r="R728" s="348"/>
      <c r="S728" s="100"/>
    </row>
    <row r="729" spans="1:19" s="65" customFormat="1" ht="31.5" customHeight="1" x14ac:dyDescent="0.2">
      <c r="A729" s="81">
        <v>727</v>
      </c>
      <c r="B729" s="81" t="s">
        <v>31</v>
      </c>
      <c r="C729" s="271" t="s">
        <v>390</v>
      </c>
      <c r="D729" s="92">
        <v>70</v>
      </c>
      <c r="E729" s="92" t="s">
        <v>391</v>
      </c>
      <c r="F729" s="92" t="s">
        <v>194</v>
      </c>
      <c r="G729" s="92" t="s">
        <v>194</v>
      </c>
      <c r="H729" s="301" t="str">
        <f t="shared" si="21"/>
        <v>苏州宝丽洁-苏州</v>
      </c>
      <c r="I729" s="109" t="s">
        <v>392</v>
      </c>
      <c r="J729" s="109" t="s">
        <v>55</v>
      </c>
      <c r="K729" s="92">
        <v>15</v>
      </c>
      <c r="L729" s="92">
        <v>0.5</v>
      </c>
      <c r="M729" s="81" t="s">
        <v>56</v>
      </c>
      <c r="N729" s="81" t="s">
        <v>56</v>
      </c>
      <c r="O729" s="93" t="s">
        <v>354</v>
      </c>
      <c r="P729" s="93" t="s">
        <v>354</v>
      </c>
      <c r="Q729" s="92" t="s">
        <v>947</v>
      </c>
      <c r="R729" s="348"/>
      <c r="S729" s="100"/>
    </row>
    <row r="730" spans="1:19" s="65" customFormat="1" ht="31.5" customHeight="1" x14ac:dyDescent="0.2">
      <c r="A730" s="81">
        <v>728</v>
      </c>
      <c r="B730" s="81" t="s">
        <v>31</v>
      </c>
      <c r="C730" s="271" t="s">
        <v>390</v>
      </c>
      <c r="D730" s="92">
        <v>71</v>
      </c>
      <c r="E730" s="92" t="s">
        <v>391</v>
      </c>
      <c r="F730" s="92" t="s">
        <v>23</v>
      </c>
      <c r="G730" s="92" t="s">
        <v>75</v>
      </c>
      <c r="H730" s="301" t="str">
        <f t="shared" si="21"/>
        <v>苏州宝丽洁-西安</v>
      </c>
      <c r="I730" s="109" t="s">
        <v>401</v>
      </c>
      <c r="J730" s="109" t="s">
        <v>55</v>
      </c>
      <c r="K730" s="92">
        <v>120</v>
      </c>
      <c r="L730" s="92">
        <v>3</v>
      </c>
      <c r="M730" s="81" t="s">
        <v>56</v>
      </c>
      <c r="N730" s="81" t="s">
        <v>56</v>
      </c>
      <c r="O730" s="93" t="s">
        <v>354</v>
      </c>
      <c r="P730" s="93" t="s">
        <v>354</v>
      </c>
      <c r="Q730" s="92" t="s">
        <v>947</v>
      </c>
      <c r="R730" s="348"/>
      <c r="S730" s="100"/>
    </row>
    <row r="731" spans="1:19" s="65" customFormat="1" ht="31.5" customHeight="1" x14ac:dyDescent="0.2">
      <c r="A731" s="81">
        <v>729</v>
      </c>
      <c r="B731" s="81" t="s">
        <v>31</v>
      </c>
      <c r="C731" s="271" t="s">
        <v>390</v>
      </c>
      <c r="D731" s="92">
        <v>72</v>
      </c>
      <c r="E731" s="92" t="s">
        <v>391</v>
      </c>
      <c r="F731" s="92" t="s">
        <v>23</v>
      </c>
      <c r="G731" s="92" t="s">
        <v>75</v>
      </c>
      <c r="H731" s="301" t="str">
        <f t="shared" si="21"/>
        <v>苏州宝丽洁-西安</v>
      </c>
      <c r="I731" s="109" t="s">
        <v>392</v>
      </c>
      <c r="J731" s="109" t="s">
        <v>55</v>
      </c>
      <c r="K731" s="92">
        <v>30</v>
      </c>
      <c r="L731" s="92">
        <v>3</v>
      </c>
      <c r="M731" s="81" t="s">
        <v>56</v>
      </c>
      <c r="N731" s="81" t="s">
        <v>56</v>
      </c>
      <c r="O731" s="93">
        <v>4.9450000000000003</v>
      </c>
      <c r="P731" s="93">
        <v>5</v>
      </c>
      <c r="Q731" s="92" t="s">
        <v>947</v>
      </c>
      <c r="R731" s="348"/>
      <c r="S731" s="100"/>
    </row>
    <row r="732" spans="1:19" s="65" customFormat="1" ht="31.5" customHeight="1" x14ac:dyDescent="0.2">
      <c r="A732" s="81">
        <v>730</v>
      </c>
      <c r="B732" s="81" t="s">
        <v>31</v>
      </c>
      <c r="C732" s="271" t="s">
        <v>390</v>
      </c>
      <c r="D732" s="92">
        <v>73</v>
      </c>
      <c r="E732" s="92" t="s">
        <v>391</v>
      </c>
      <c r="F732" s="92" t="s">
        <v>21</v>
      </c>
      <c r="G732" s="92" t="s">
        <v>252</v>
      </c>
      <c r="H732" s="301" t="str">
        <f t="shared" si="21"/>
        <v>苏州宝丽洁-成都</v>
      </c>
      <c r="I732" s="109" t="s">
        <v>401</v>
      </c>
      <c r="J732" s="109" t="s">
        <v>55</v>
      </c>
      <c r="K732" s="92">
        <v>120</v>
      </c>
      <c r="L732" s="92">
        <v>3</v>
      </c>
      <c r="M732" s="81" t="s">
        <v>56</v>
      </c>
      <c r="N732" s="81" t="s">
        <v>56</v>
      </c>
      <c r="O732" s="93" t="s">
        <v>354</v>
      </c>
      <c r="P732" s="93" t="s">
        <v>354</v>
      </c>
      <c r="Q732" s="92" t="s">
        <v>947</v>
      </c>
      <c r="R732" s="348"/>
      <c r="S732" s="100"/>
    </row>
    <row r="733" spans="1:19" s="65" customFormat="1" ht="31.5" customHeight="1" x14ac:dyDescent="0.2">
      <c r="A733" s="81">
        <v>731</v>
      </c>
      <c r="B733" s="25" t="s">
        <v>31</v>
      </c>
      <c r="C733" s="25" t="s">
        <v>390</v>
      </c>
      <c r="D733" s="92">
        <v>74</v>
      </c>
      <c r="E733" s="96" t="s">
        <v>402</v>
      </c>
      <c r="F733" s="96" t="s">
        <v>5</v>
      </c>
      <c r="G733" s="96" t="s">
        <v>5</v>
      </c>
      <c r="H733" s="298" t="str">
        <f t="shared" si="21"/>
        <v>浙江长兴-抚顺</v>
      </c>
      <c r="I733" s="96" t="s">
        <v>924</v>
      </c>
      <c r="J733" s="112" t="s">
        <v>55</v>
      </c>
      <c r="K733" s="96">
        <v>30</v>
      </c>
      <c r="L733" s="96">
        <v>3</v>
      </c>
      <c r="M733" s="25" t="s">
        <v>56</v>
      </c>
      <c r="N733" s="25" t="s">
        <v>56</v>
      </c>
      <c r="O733" s="97" t="s">
        <v>354</v>
      </c>
      <c r="P733" s="97" t="s">
        <v>354</v>
      </c>
      <c r="Q733" s="92" t="s">
        <v>947</v>
      </c>
      <c r="R733" s="348" t="s">
        <v>951</v>
      </c>
      <c r="S733" s="88"/>
    </row>
    <row r="734" spans="1:19" s="65" customFormat="1" ht="31.5" customHeight="1" x14ac:dyDescent="0.2">
      <c r="A734" s="81">
        <v>732</v>
      </c>
      <c r="B734" s="25" t="s">
        <v>31</v>
      </c>
      <c r="C734" s="25" t="s">
        <v>390</v>
      </c>
      <c r="D734" s="92">
        <v>75</v>
      </c>
      <c r="E734" s="96" t="s">
        <v>402</v>
      </c>
      <c r="F734" s="96" t="s">
        <v>7</v>
      </c>
      <c r="G734" s="96" t="s">
        <v>7</v>
      </c>
      <c r="H734" s="298" t="str">
        <f t="shared" si="21"/>
        <v>浙江长兴-天津</v>
      </c>
      <c r="I734" s="96" t="s">
        <v>924</v>
      </c>
      <c r="J734" s="112" t="s">
        <v>55</v>
      </c>
      <c r="K734" s="96">
        <v>30</v>
      </c>
      <c r="L734" s="96">
        <v>2</v>
      </c>
      <c r="M734" s="25" t="s">
        <v>56</v>
      </c>
      <c r="N734" s="25" t="s">
        <v>56</v>
      </c>
      <c r="O734" s="97" t="s">
        <v>354</v>
      </c>
      <c r="P734" s="97" t="s">
        <v>354</v>
      </c>
      <c r="Q734" s="92" t="s">
        <v>947</v>
      </c>
      <c r="R734" s="348"/>
      <c r="S734" s="88"/>
    </row>
    <row r="735" spans="1:19" s="65" customFormat="1" ht="31.5" customHeight="1" x14ac:dyDescent="0.2">
      <c r="A735" s="81">
        <v>733</v>
      </c>
      <c r="B735" s="25" t="s">
        <v>31</v>
      </c>
      <c r="C735" s="25" t="s">
        <v>390</v>
      </c>
      <c r="D735" s="92">
        <v>76</v>
      </c>
      <c r="E735" s="96" t="s">
        <v>402</v>
      </c>
      <c r="F735" s="96" t="s">
        <v>83</v>
      </c>
      <c r="G735" s="96" t="s">
        <v>83</v>
      </c>
      <c r="H735" s="298" t="str">
        <f t="shared" ref="H735:H773" si="22">E735&amp;"-"&amp;G735</f>
        <v>浙江长兴-石家庄</v>
      </c>
      <c r="I735" s="96" t="s">
        <v>924</v>
      </c>
      <c r="J735" s="112" t="s">
        <v>55</v>
      </c>
      <c r="K735" s="96">
        <v>30</v>
      </c>
      <c r="L735" s="96">
        <v>2</v>
      </c>
      <c r="M735" s="25" t="s">
        <v>56</v>
      </c>
      <c r="N735" s="25" t="s">
        <v>56</v>
      </c>
      <c r="O735" s="97" t="s">
        <v>354</v>
      </c>
      <c r="P735" s="97" t="s">
        <v>354</v>
      </c>
      <c r="Q735" s="92" t="s">
        <v>947</v>
      </c>
      <c r="R735" s="348"/>
      <c r="S735" s="88"/>
    </row>
    <row r="736" spans="1:19" s="65" customFormat="1" ht="31.5" customHeight="1" x14ac:dyDescent="0.2">
      <c r="A736" s="81">
        <v>734</v>
      </c>
      <c r="B736" s="25" t="s">
        <v>31</v>
      </c>
      <c r="C736" s="25" t="s">
        <v>390</v>
      </c>
      <c r="D736" s="92">
        <v>77</v>
      </c>
      <c r="E736" s="96" t="s">
        <v>402</v>
      </c>
      <c r="F736" s="96" t="s">
        <v>84</v>
      </c>
      <c r="G736" s="96" t="s">
        <v>84</v>
      </c>
      <c r="H736" s="298" t="str">
        <f t="shared" si="22"/>
        <v>浙江长兴-呼和浩特</v>
      </c>
      <c r="I736" s="96" t="s">
        <v>924</v>
      </c>
      <c r="J736" s="112" t="s">
        <v>55</v>
      </c>
      <c r="K736" s="96">
        <v>30</v>
      </c>
      <c r="L736" s="96">
        <v>3</v>
      </c>
      <c r="M736" s="25" t="s">
        <v>56</v>
      </c>
      <c r="N736" s="25" t="s">
        <v>56</v>
      </c>
      <c r="O736" s="97" t="s">
        <v>354</v>
      </c>
      <c r="P736" s="97" t="s">
        <v>354</v>
      </c>
      <c r="Q736" s="92" t="s">
        <v>947</v>
      </c>
      <c r="R736" s="348"/>
      <c r="S736" s="88"/>
    </row>
    <row r="737" spans="1:19" s="65" customFormat="1" ht="31.5" customHeight="1" x14ac:dyDescent="0.2">
      <c r="A737" s="81">
        <v>735</v>
      </c>
      <c r="B737" s="25" t="s">
        <v>31</v>
      </c>
      <c r="C737" s="25" t="s">
        <v>390</v>
      </c>
      <c r="D737" s="92">
        <v>78</v>
      </c>
      <c r="E737" s="96" t="s">
        <v>402</v>
      </c>
      <c r="F737" s="96" t="s">
        <v>71</v>
      </c>
      <c r="G737" s="96" t="s">
        <v>71</v>
      </c>
      <c r="H737" s="298" t="str">
        <f t="shared" si="22"/>
        <v>浙江长兴-太原</v>
      </c>
      <c r="I737" s="96" t="s">
        <v>924</v>
      </c>
      <c r="J737" s="112" t="s">
        <v>55</v>
      </c>
      <c r="K737" s="96">
        <v>30</v>
      </c>
      <c r="L737" s="96">
        <v>2</v>
      </c>
      <c r="M737" s="25" t="s">
        <v>56</v>
      </c>
      <c r="N737" s="25" t="s">
        <v>56</v>
      </c>
      <c r="O737" s="97" t="s">
        <v>354</v>
      </c>
      <c r="P737" s="97" t="s">
        <v>354</v>
      </c>
      <c r="Q737" s="92" t="s">
        <v>947</v>
      </c>
      <c r="R737" s="348"/>
      <c r="S737" s="88"/>
    </row>
    <row r="738" spans="1:19" s="65" customFormat="1" ht="31.5" customHeight="1" x14ac:dyDescent="0.2">
      <c r="A738" s="81">
        <v>736</v>
      </c>
      <c r="B738" s="25" t="s">
        <v>31</v>
      </c>
      <c r="C738" s="25" t="s">
        <v>390</v>
      </c>
      <c r="D738" s="92">
        <v>79</v>
      </c>
      <c r="E738" s="96" t="s">
        <v>402</v>
      </c>
      <c r="F738" s="96" t="s">
        <v>72</v>
      </c>
      <c r="G738" s="96" t="s">
        <v>72</v>
      </c>
      <c r="H738" s="298" t="str">
        <f t="shared" si="22"/>
        <v>浙江长兴-潍坊</v>
      </c>
      <c r="I738" s="96" t="s">
        <v>924</v>
      </c>
      <c r="J738" s="112" t="s">
        <v>55</v>
      </c>
      <c r="K738" s="96">
        <v>30</v>
      </c>
      <c r="L738" s="96">
        <v>2</v>
      </c>
      <c r="M738" s="25" t="s">
        <v>56</v>
      </c>
      <c r="N738" s="25" t="s">
        <v>56</v>
      </c>
      <c r="O738" s="97" t="s">
        <v>354</v>
      </c>
      <c r="P738" s="97" t="s">
        <v>354</v>
      </c>
      <c r="Q738" s="92" t="s">
        <v>947</v>
      </c>
      <c r="R738" s="348"/>
      <c r="S738" s="88"/>
    </row>
    <row r="739" spans="1:19" s="65" customFormat="1" ht="31.5" customHeight="1" x14ac:dyDescent="0.2">
      <c r="A739" s="81">
        <v>737</v>
      </c>
      <c r="B739" s="25" t="s">
        <v>31</v>
      </c>
      <c r="C739" s="25" t="s">
        <v>390</v>
      </c>
      <c r="D739" s="92">
        <v>80</v>
      </c>
      <c r="E739" s="96" t="s">
        <v>402</v>
      </c>
      <c r="F739" s="96" t="s">
        <v>404</v>
      </c>
      <c r="G739" s="96" t="s">
        <v>404</v>
      </c>
      <c r="H739" s="298" t="str">
        <f t="shared" si="22"/>
        <v>浙江长兴-漯河</v>
      </c>
      <c r="I739" s="96" t="s">
        <v>924</v>
      </c>
      <c r="J739" s="112" t="s">
        <v>55</v>
      </c>
      <c r="K739" s="96">
        <v>30</v>
      </c>
      <c r="L739" s="96">
        <v>2</v>
      </c>
      <c r="M739" s="25" t="s">
        <v>56</v>
      </c>
      <c r="N739" s="25" t="s">
        <v>56</v>
      </c>
      <c r="O739" s="97" t="s">
        <v>354</v>
      </c>
      <c r="P739" s="97" t="s">
        <v>354</v>
      </c>
      <c r="Q739" s="92" t="s">
        <v>947</v>
      </c>
      <c r="R739" s="348"/>
      <c r="S739" s="88"/>
    </row>
    <row r="740" spans="1:19" s="65" customFormat="1" ht="31.5" customHeight="1" x14ac:dyDescent="0.2">
      <c r="A740" s="81">
        <v>738</v>
      </c>
      <c r="B740" s="25" t="s">
        <v>31</v>
      </c>
      <c r="C740" s="25" t="s">
        <v>390</v>
      </c>
      <c r="D740" s="92">
        <v>81</v>
      </c>
      <c r="E740" s="96" t="s">
        <v>402</v>
      </c>
      <c r="F740" s="96" t="s">
        <v>194</v>
      </c>
      <c r="G740" s="96" t="s">
        <v>194</v>
      </c>
      <c r="H740" s="298" t="str">
        <f t="shared" si="22"/>
        <v>浙江长兴-苏州</v>
      </c>
      <c r="I740" s="96" t="s">
        <v>924</v>
      </c>
      <c r="J740" s="112" t="s">
        <v>55</v>
      </c>
      <c r="K740" s="96">
        <v>30</v>
      </c>
      <c r="L740" s="96">
        <v>1</v>
      </c>
      <c r="M740" s="25" t="s">
        <v>56</v>
      </c>
      <c r="N740" s="25" t="s">
        <v>56</v>
      </c>
      <c r="O740" s="97" t="s">
        <v>354</v>
      </c>
      <c r="P740" s="97" t="s">
        <v>354</v>
      </c>
      <c r="Q740" s="92" t="s">
        <v>947</v>
      </c>
      <c r="R740" s="348"/>
      <c r="S740" s="88"/>
    </row>
    <row r="741" spans="1:19" s="65" customFormat="1" ht="31.5" customHeight="1" x14ac:dyDescent="0.2">
      <c r="A741" s="81">
        <v>739</v>
      </c>
      <c r="B741" s="25" t="s">
        <v>31</v>
      </c>
      <c r="C741" s="25" t="s">
        <v>390</v>
      </c>
      <c r="D741" s="92">
        <v>82</v>
      </c>
      <c r="E741" s="96" t="s">
        <v>402</v>
      </c>
      <c r="F741" s="96" t="s">
        <v>198</v>
      </c>
      <c r="G741" s="96" t="s">
        <v>198</v>
      </c>
      <c r="H741" s="298" t="str">
        <f t="shared" si="22"/>
        <v>浙江长兴-南京</v>
      </c>
      <c r="I741" s="96" t="s">
        <v>924</v>
      </c>
      <c r="J741" s="112" t="s">
        <v>55</v>
      </c>
      <c r="K741" s="96">
        <v>30</v>
      </c>
      <c r="L741" s="96">
        <v>1</v>
      </c>
      <c r="M741" s="25" t="s">
        <v>56</v>
      </c>
      <c r="N741" s="25" t="s">
        <v>56</v>
      </c>
      <c r="O741" s="97" t="s">
        <v>354</v>
      </c>
      <c r="P741" s="97" t="s">
        <v>354</v>
      </c>
      <c r="Q741" s="92" t="s">
        <v>947</v>
      </c>
      <c r="R741" s="348"/>
      <c r="S741" s="88"/>
    </row>
    <row r="742" spans="1:19" s="65" customFormat="1" ht="31.5" customHeight="1" x14ac:dyDescent="0.2">
      <c r="A742" s="81">
        <v>740</v>
      </c>
      <c r="B742" s="25" t="s">
        <v>31</v>
      </c>
      <c r="C742" s="25" t="s">
        <v>390</v>
      </c>
      <c r="D742" s="92">
        <v>83</v>
      </c>
      <c r="E742" s="96" t="s">
        <v>402</v>
      </c>
      <c r="F742" s="96" t="s">
        <v>120</v>
      </c>
      <c r="G742" s="96" t="s">
        <v>120</v>
      </c>
      <c r="H742" s="298" t="str">
        <f t="shared" si="22"/>
        <v>浙江长兴-淮安</v>
      </c>
      <c r="I742" s="96" t="s">
        <v>924</v>
      </c>
      <c r="J742" s="112" t="s">
        <v>55</v>
      </c>
      <c r="K742" s="96">
        <v>30</v>
      </c>
      <c r="L742" s="96">
        <v>1</v>
      </c>
      <c r="M742" s="25" t="s">
        <v>56</v>
      </c>
      <c r="N742" s="25" t="s">
        <v>56</v>
      </c>
      <c r="O742" s="97" t="s">
        <v>354</v>
      </c>
      <c r="P742" s="97" t="s">
        <v>354</v>
      </c>
      <c r="Q742" s="92" t="s">
        <v>947</v>
      </c>
      <c r="R742" s="348"/>
      <c r="S742" s="88"/>
    </row>
    <row r="743" spans="1:19" s="65" customFormat="1" ht="31.5" customHeight="1" x14ac:dyDescent="0.2">
      <c r="A743" s="81">
        <v>741</v>
      </c>
      <c r="B743" s="25" t="s">
        <v>31</v>
      </c>
      <c r="C743" s="25" t="s">
        <v>390</v>
      </c>
      <c r="D743" s="92">
        <v>84</v>
      </c>
      <c r="E743" s="96" t="s">
        <v>402</v>
      </c>
      <c r="F743" s="96" t="s">
        <v>185</v>
      </c>
      <c r="G743" s="96" t="s">
        <v>185</v>
      </c>
      <c r="H743" s="298" t="str">
        <f t="shared" si="22"/>
        <v>浙江长兴-上海</v>
      </c>
      <c r="I743" s="96" t="s">
        <v>924</v>
      </c>
      <c r="J743" s="112" t="s">
        <v>55</v>
      </c>
      <c r="K743" s="96">
        <v>30</v>
      </c>
      <c r="L743" s="96">
        <v>1</v>
      </c>
      <c r="M743" s="25" t="s">
        <v>56</v>
      </c>
      <c r="N743" s="25" t="s">
        <v>56</v>
      </c>
      <c r="O743" s="97" t="s">
        <v>354</v>
      </c>
      <c r="P743" s="97" t="s">
        <v>354</v>
      </c>
      <c r="Q743" s="92" t="s">
        <v>947</v>
      </c>
      <c r="R743" s="348"/>
      <c r="S743" s="88"/>
    </row>
    <row r="744" spans="1:19" s="65" customFormat="1" ht="31.5" customHeight="1" x14ac:dyDescent="0.2">
      <c r="A744" s="81">
        <v>742</v>
      </c>
      <c r="B744" s="25" t="s">
        <v>31</v>
      </c>
      <c r="C744" s="25" t="s">
        <v>390</v>
      </c>
      <c r="D744" s="92">
        <v>85</v>
      </c>
      <c r="E744" s="96" t="s">
        <v>402</v>
      </c>
      <c r="F744" s="96" t="s">
        <v>192</v>
      </c>
      <c r="G744" s="96" t="s">
        <v>192</v>
      </c>
      <c r="H744" s="298" t="str">
        <f t="shared" si="22"/>
        <v>浙江长兴-上虞</v>
      </c>
      <c r="I744" s="96" t="s">
        <v>924</v>
      </c>
      <c r="J744" s="112" t="s">
        <v>55</v>
      </c>
      <c r="K744" s="96">
        <v>30</v>
      </c>
      <c r="L744" s="96">
        <v>0.5</v>
      </c>
      <c r="M744" s="25" t="s">
        <v>56</v>
      </c>
      <c r="N744" s="25" t="s">
        <v>56</v>
      </c>
      <c r="O744" s="97" t="s">
        <v>354</v>
      </c>
      <c r="P744" s="97" t="s">
        <v>354</v>
      </c>
      <c r="Q744" s="92" t="s">
        <v>947</v>
      </c>
      <c r="R744" s="348"/>
      <c r="S744" s="88"/>
    </row>
    <row r="745" spans="1:19" s="65" customFormat="1" ht="31.5" customHeight="1" x14ac:dyDescent="0.2">
      <c r="A745" s="81">
        <v>743</v>
      </c>
      <c r="B745" s="25" t="s">
        <v>31</v>
      </c>
      <c r="C745" s="25" t="s">
        <v>390</v>
      </c>
      <c r="D745" s="92">
        <v>86</v>
      </c>
      <c r="E745" s="96" t="s">
        <v>402</v>
      </c>
      <c r="F745" s="96" t="s">
        <v>118</v>
      </c>
      <c r="G745" s="96" t="s">
        <v>118</v>
      </c>
      <c r="H745" s="298" t="str">
        <f t="shared" si="22"/>
        <v>浙江长兴-合肥</v>
      </c>
      <c r="I745" s="96" t="s">
        <v>924</v>
      </c>
      <c r="J745" s="112" t="s">
        <v>55</v>
      </c>
      <c r="K745" s="96">
        <v>30</v>
      </c>
      <c r="L745" s="96">
        <v>2</v>
      </c>
      <c r="M745" s="25" t="s">
        <v>56</v>
      </c>
      <c r="N745" s="25" t="s">
        <v>56</v>
      </c>
      <c r="O745" s="97" t="s">
        <v>354</v>
      </c>
      <c r="P745" s="97" t="s">
        <v>354</v>
      </c>
      <c r="Q745" s="92" t="s">
        <v>947</v>
      </c>
      <c r="R745" s="348"/>
      <c r="S745" s="88"/>
    </row>
    <row r="746" spans="1:19" s="65" customFormat="1" ht="31.5" customHeight="1" x14ac:dyDescent="0.2">
      <c r="A746" s="81">
        <v>744</v>
      </c>
      <c r="B746" s="25" t="s">
        <v>31</v>
      </c>
      <c r="C746" s="25" t="s">
        <v>390</v>
      </c>
      <c r="D746" s="92">
        <v>87</v>
      </c>
      <c r="E746" s="96" t="s">
        <v>402</v>
      </c>
      <c r="F746" s="96" t="s">
        <v>13</v>
      </c>
      <c r="G746" s="96" t="s">
        <v>13</v>
      </c>
      <c r="H746" s="298" t="str">
        <f t="shared" si="22"/>
        <v>浙江长兴-芜湖</v>
      </c>
      <c r="I746" s="96" t="s">
        <v>924</v>
      </c>
      <c r="J746" s="112" t="s">
        <v>55</v>
      </c>
      <c r="K746" s="96">
        <v>30</v>
      </c>
      <c r="L746" s="96">
        <v>2</v>
      </c>
      <c r="M746" s="25" t="s">
        <v>56</v>
      </c>
      <c r="N746" s="25" t="s">
        <v>56</v>
      </c>
      <c r="O746" s="97" t="s">
        <v>354</v>
      </c>
      <c r="P746" s="97" t="s">
        <v>354</v>
      </c>
      <c r="Q746" s="92" t="s">
        <v>947</v>
      </c>
      <c r="R746" s="348"/>
      <c r="S746" s="88"/>
    </row>
    <row r="747" spans="1:19" s="65" customFormat="1" ht="31.5" customHeight="1" x14ac:dyDescent="0.2">
      <c r="A747" s="81">
        <v>745</v>
      </c>
      <c r="B747" s="25" t="s">
        <v>31</v>
      </c>
      <c r="C747" s="25" t="s">
        <v>390</v>
      </c>
      <c r="D747" s="92">
        <v>88</v>
      </c>
      <c r="E747" s="96" t="s">
        <v>402</v>
      </c>
      <c r="F747" s="96" t="s">
        <v>75</v>
      </c>
      <c r="G747" s="96" t="s">
        <v>75</v>
      </c>
      <c r="H747" s="298" t="str">
        <f t="shared" si="22"/>
        <v>浙江长兴-西安</v>
      </c>
      <c r="I747" s="96" t="s">
        <v>924</v>
      </c>
      <c r="J747" s="112" t="s">
        <v>55</v>
      </c>
      <c r="K747" s="96">
        <v>30</v>
      </c>
      <c r="L747" s="96">
        <v>3</v>
      </c>
      <c r="M747" s="25" t="s">
        <v>56</v>
      </c>
      <c r="N747" s="25" t="s">
        <v>56</v>
      </c>
      <c r="O747" s="97" t="s">
        <v>354</v>
      </c>
      <c r="P747" s="97" t="s">
        <v>354</v>
      </c>
      <c r="Q747" s="92" t="s">
        <v>947</v>
      </c>
      <c r="R747" s="348"/>
      <c r="S747" s="88"/>
    </row>
    <row r="748" spans="1:19" s="65" customFormat="1" ht="31.5" customHeight="1" x14ac:dyDescent="0.2">
      <c r="A748" s="81">
        <v>746</v>
      </c>
      <c r="B748" s="25" t="s">
        <v>31</v>
      </c>
      <c r="C748" s="25" t="s">
        <v>390</v>
      </c>
      <c r="D748" s="92">
        <v>89</v>
      </c>
      <c r="E748" s="96" t="s">
        <v>402</v>
      </c>
      <c r="F748" s="96" t="s">
        <v>301</v>
      </c>
      <c r="G748" s="96" t="s">
        <v>301</v>
      </c>
      <c r="H748" s="298" t="str">
        <f t="shared" si="22"/>
        <v>浙江长兴-兰州</v>
      </c>
      <c r="I748" s="96" t="s">
        <v>924</v>
      </c>
      <c r="J748" s="112" t="s">
        <v>55</v>
      </c>
      <c r="K748" s="96">
        <v>30</v>
      </c>
      <c r="L748" s="96">
        <v>3</v>
      </c>
      <c r="M748" s="25" t="s">
        <v>56</v>
      </c>
      <c r="N748" s="25" t="s">
        <v>56</v>
      </c>
      <c r="O748" s="97" t="s">
        <v>354</v>
      </c>
      <c r="P748" s="97" t="s">
        <v>354</v>
      </c>
      <c r="Q748" s="92" t="s">
        <v>947</v>
      </c>
      <c r="R748" s="348"/>
      <c r="S748" s="88"/>
    </row>
    <row r="749" spans="1:19" s="65" customFormat="1" ht="31.5" customHeight="1" x14ac:dyDescent="0.2">
      <c r="A749" s="81">
        <v>747</v>
      </c>
      <c r="B749" s="25" t="s">
        <v>31</v>
      </c>
      <c r="C749" s="25" t="s">
        <v>390</v>
      </c>
      <c r="D749" s="92">
        <v>90</v>
      </c>
      <c r="E749" s="96" t="s">
        <v>402</v>
      </c>
      <c r="F749" s="96" t="s">
        <v>242</v>
      </c>
      <c r="G749" s="96" t="s">
        <v>242</v>
      </c>
      <c r="H749" s="298" t="str">
        <f t="shared" si="22"/>
        <v>浙江长兴-深圳</v>
      </c>
      <c r="I749" s="96" t="s">
        <v>924</v>
      </c>
      <c r="J749" s="112" t="s">
        <v>55</v>
      </c>
      <c r="K749" s="96">
        <v>30</v>
      </c>
      <c r="L749" s="96">
        <v>2</v>
      </c>
      <c r="M749" s="25" t="s">
        <v>56</v>
      </c>
      <c r="N749" s="25" t="s">
        <v>56</v>
      </c>
      <c r="O749" s="97" t="s">
        <v>354</v>
      </c>
      <c r="P749" s="97" t="s">
        <v>354</v>
      </c>
      <c r="Q749" s="92" t="s">
        <v>947</v>
      </c>
      <c r="R749" s="348"/>
      <c r="S749" s="88"/>
    </row>
    <row r="750" spans="1:19" s="65" customFormat="1" ht="31.5" customHeight="1" x14ac:dyDescent="0.2">
      <c r="A750" s="81">
        <v>748</v>
      </c>
      <c r="B750" s="25" t="s">
        <v>31</v>
      </c>
      <c r="C750" s="25" t="s">
        <v>390</v>
      </c>
      <c r="D750" s="92">
        <v>91</v>
      </c>
      <c r="E750" s="96" t="s">
        <v>402</v>
      </c>
      <c r="F750" s="96" t="s">
        <v>408</v>
      </c>
      <c r="G750" s="96" t="s">
        <v>408</v>
      </c>
      <c r="H750" s="298" t="str">
        <f t="shared" si="22"/>
        <v>浙江长兴-海口</v>
      </c>
      <c r="I750" s="96" t="s">
        <v>924</v>
      </c>
      <c r="J750" s="112" t="s">
        <v>55</v>
      </c>
      <c r="K750" s="96">
        <v>30</v>
      </c>
      <c r="L750" s="96">
        <v>3</v>
      </c>
      <c r="M750" s="25" t="s">
        <v>56</v>
      </c>
      <c r="N750" s="25" t="s">
        <v>56</v>
      </c>
      <c r="O750" s="97" t="s">
        <v>354</v>
      </c>
      <c r="P750" s="97" t="s">
        <v>354</v>
      </c>
      <c r="Q750" s="92" t="s">
        <v>947</v>
      </c>
      <c r="R750" s="348"/>
      <c r="S750" s="88"/>
    </row>
    <row r="751" spans="1:19" s="65" customFormat="1" ht="31.5" customHeight="1" x14ac:dyDescent="0.2">
      <c r="A751" s="81">
        <v>749</v>
      </c>
      <c r="B751" s="25" t="s">
        <v>31</v>
      </c>
      <c r="C751" s="25" t="s">
        <v>390</v>
      </c>
      <c r="D751" s="92">
        <v>92</v>
      </c>
      <c r="E751" s="96" t="s">
        <v>402</v>
      </c>
      <c r="F751" s="96" t="s">
        <v>235</v>
      </c>
      <c r="G751" s="96" t="s">
        <v>235</v>
      </c>
      <c r="H751" s="298" t="str">
        <f t="shared" si="22"/>
        <v>浙江长兴-南宁</v>
      </c>
      <c r="I751" s="96" t="s">
        <v>924</v>
      </c>
      <c r="J751" s="112" t="s">
        <v>55</v>
      </c>
      <c r="K751" s="96">
        <v>30</v>
      </c>
      <c r="L751" s="96">
        <v>3</v>
      </c>
      <c r="M751" s="25" t="s">
        <v>56</v>
      </c>
      <c r="N751" s="25" t="s">
        <v>56</v>
      </c>
      <c r="O751" s="97" t="s">
        <v>354</v>
      </c>
      <c r="P751" s="97" t="s">
        <v>354</v>
      </c>
      <c r="Q751" s="92" t="s">
        <v>947</v>
      </c>
      <c r="R751" s="348"/>
      <c r="S751" s="88"/>
    </row>
    <row r="752" spans="1:19" s="65" customFormat="1" ht="31.5" customHeight="1" x14ac:dyDescent="0.2">
      <c r="A752" s="81">
        <v>750</v>
      </c>
      <c r="B752" s="25" t="s">
        <v>31</v>
      </c>
      <c r="C752" s="25" t="s">
        <v>390</v>
      </c>
      <c r="D752" s="92">
        <v>93</v>
      </c>
      <c r="E752" s="96" t="s">
        <v>402</v>
      </c>
      <c r="F752" s="96" t="s">
        <v>134</v>
      </c>
      <c r="G752" s="96" t="s">
        <v>134</v>
      </c>
      <c r="H752" s="298" t="str">
        <f t="shared" si="22"/>
        <v>浙江长兴-孝感</v>
      </c>
      <c r="I752" s="96" t="s">
        <v>924</v>
      </c>
      <c r="J752" s="112" t="s">
        <v>55</v>
      </c>
      <c r="K752" s="96">
        <v>30</v>
      </c>
      <c r="L752" s="96">
        <v>2</v>
      </c>
      <c r="M752" s="25" t="s">
        <v>56</v>
      </c>
      <c r="N752" s="25" t="s">
        <v>56</v>
      </c>
      <c r="O752" s="97" t="s">
        <v>354</v>
      </c>
      <c r="P752" s="97" t="s">
        <v>354</v>
      </c>
      <c r="Q752" s="92" t="s">
        <v>947</v>
      </c>
      <c r="R752" s="348"/>
      <c r="S752" s="88"/>
    </row>
    <row r="753" spans="1:19" s="65" customFormat="1" ht="31.5" customHeight="1" x14ac:dyDescent="0.2">
      <c r="A753" s="81">
        <v>751</v>
      </c>
      <c r="B753" s="25" t="s">
        <v>31</v>
      </c>
      <c r="C753" s="25" t="s">
        <v>390</v>
      </c>
      <c r="D753" s="92">
        <v>94</v>
      </c>
      <c r="E753" s="96" t="s">
        <v>402</v>
      </c>
      <c r="F753" s="96" t="s">
        <v>269</v>
      </c>
      <c r="G753" s="96" t="s">
        <v>269</v>
      </c>
      <c r="H753" s="298" t="str">
        <f t="shared" si="22"/>
        <v>浙江长兴-长沙</v>
      </c>
      <c r="I753" s="96" t="s">
        <v>924</v>
      </c>
      <c r="J753" s="112" t="s">
        <v>55</v>
      </c>
      <c r="K753" s="96">
        <v>30</v>
      </c>
      <c r="L753" s="96">
        <v>2</v>
      </c>
      <c r="M753" s="25" t="s">
        <v>56</v>
      </c>
      <c r="N753" s="25" t="s">
        <v>56</v>
      </c>
      <c r="O753" s="97" t="s">
        <v>354</v>
      </c>
      <c r="P753" s="97" t="s">
        <v>354</v>
      </c>
      <c r="Q753" s="92" t="s">
        <v>947</v>
      </c>
      <c r="R753" s="348"/>
      <c r="S753" s="88"/>
    </row>
    <row r="754" spans="1:19" s="65" customFormat="1" ht="31.5" customHeight="1" x14ac:dyDescent="0.2">
      <c r="A754" s="81">
        <v>752</v>
      </c>
      <c r="B754" s="25" t="s">
        <v>31</v>
      </c>
      <c r="C754" s="25" t="s">
        <v>390</v>
      </c>
      <c r="D754" s="92">
        <v>95</v>
      </c>
      <c r="E754" s="96" t="s">
        <v>402</v>
      </c>
      <c r="F754" s="96" t="s">
        <v>252</v>
      </c>
      <c r="G754" s="96" t="s">
        <v>252</v>
      </c>
      <c r="H754" s="298" t="str">
        <f t="shared" si="22"/>
        <v>浙江长兴-成都</v>
      </c>
      <c r="I754" s="96" t="s">
        <v>924</v>
      </c>
      <c r="J754" s="112" t="s">
        <v>55</v>
      </c>
      <c r="K754" s="96">
        <v>30</v>
      </c>
      <c r="L754" s="96">
        <v>3</v>
      </c>
      <c r="M754" s="25" t="s">
        <v>56</v>
      </c>
      <c r="N754" s="25" t="s">
        <v>56</v>
      </c>
      <c r="O754" s="97" t="s">
        <v>354</v>
      </c>
      <c r="P754" s="97" t="s">
        <v>354</v>
      </c>
      <c r="Q754" s="92" t="s">
        <v>947</v>
      </c>
      <c r="R754" s="348"/>
      <c r="S754" s="88"/>
    </row>
    <row r="755" spans="1:19" s="65" customFormat="1" ht="31.5" customHeight="1" x14ac:dyDescent="0.2">
      <c r="A755" s="81">
        <v>753</v>
      </c>
      <c r="B755" s="25" t="s">
        <v>31</v>
      </c>
      <c r="C755" s="25" t="s">
        <v>390</v>
      </c>
      <c r="D755" s="92">
        <v>96</v>
      </c>
      <c r="E755" s="96" t="s">
        <v>402</v>
      </c>
      <c r="F755" s="96" t="s">
        <v>19</v>
      </c>
      <c r="G755" s="96" t="s">
        <v>19</v>
      </c>
      <c r="H755" s="298" t="str">
        <f t="shared" si="22"/>
        <v>浙江长兴-重庆</v>
      </c>
      <c r="I755" s="96" t="s">
        <v>924</v>
      </c>
      <c r="J755" s="112" t="s">
        <v>55</v>
      </c>
      <c r="K755" s="96">
        <v>30</v>
      </c>
      <c r="L755" s="96">
        <v>3</v>
      </c>
      <c r="M755" s="25" t="s">
        <v>56</v>
      </c>
      <c r="N755" s="25" t="s">
        <v>56</v>
      </c>
      <c r="O755" s="97" t="s">
        <v>354</v>
      </c>
      <c r="P755" s="97" t="s">
        <v>354</v>
      </c>
      <c r="Q755" s="92" t="s">
        <v>947</v>
      </c>
      <c r="R755" s="348"/>
      <c r="S755" s="88"/>
    </row>
    <row r="756" spans="1:19" s="65" customFormat="1" ht="31.5" customHeight="1" x14ac:dyDescent="0.2">
      <c r="A756" s="81">
        <v>754</v>
      </c>
      <c r="B756" s="25" t="s">
        <v>31</v>
      </c>
      <c r="C756" s="25" t="s">
        <v>390</v>
      </c>
      <c r="D756" s="92">
        <v>97</v>
      </c>
      <c r="E756" s="96" t="s">
        <v>402</v>
      </c>
      <c r="F756" s="96" t="s">
        <v>396</v>
      </c>
      <c r="G756" s="96" t="s">
        <v>396</v>
      </c>
      <c r="H756" s="298" t="str">
        <f t="shared" si="22"/>
        <v>浙江长兴-昆明</v>
      </c>
      <c r="I756" s="96" t="s">
        <v>924</v>
      </c>
      <c r="J756" s="112" t="s">
        <v>55</v>
      </c>
      <c r="K756" s="96">
        <v>30</v>
      </c>
      <c r="L756" s="96">
        <v>3</v>
      </c>
      <c r="M756" s="25" t="s">
        <v>56</v>
      </c>
      <c r="N756" s="25" t="s">
        <v>56</v>
      </c>
      <c r="O756" s="97" t="s">
        <v>354</v>
      </c>
      <c r="P756" s="97" t="s">
        <v>354</v>
      </c>
      <c r="Q756" s="92" t="s">
        <v>947</v>
      </c>
      <c r="R756" s="348"/>
      <c r="S756" s="88"/>
    </row>
    <row r="757" spans="1:19" s="65" customFormat="1" ht="31.5" customHeight="1" x14ac:dyDescent="0.2">
      <c r="A757" s="81">
        <v>755</v>
      </c>
      <c r="B757" s="25" t="s">
        <v>31</v>
      </c>
      <c r="C757" s="25" t="s">
        <v>390</v>
      </c>
      <c r="D757" s="92">
        <v>98</v>
      </c>
      <c r="E757" s="96" t="s">
        <v>402</v>
      </c>
      <c r="F757" s="96" t="s">
        <v>274</v>
      </c>
      <c r="G757" s="96" t="s">
        <v>274</v>
      </c>
      <c r="H757" s="298" t="str">
        <f t="shared" si="22"/>
        <v>浙江长兴-贵阳</v>
      </c>
      <c r="I757" s="96" t="s">
        <v>924</v>
      </c>
      <c r="J757" s="112" t="s">
        <v>55</v>
      </c>
      <c r="K757" s="96">
        <v>30</v>
      </c>
      <c r="L757" s="96">
        <v>3</v>
      </c>
      <c r="M757" s="25" t="s">
        <v>56</v>
      </c>
      <c r="N757" s="25" t="s">
        <v>56</v>
      </c>
      <c r="O757" s="97" t="s">
        <v>354</v>
      </c>
      <c r="P757" s="97" t="s">
        <v>354</v>
      </c>
      <c r="Q757" s="92" t="s">
        <v>947</v>
      </c>
      <c r="R757" s="348"/>
      <c r="S757" s="88"/>
    </row>
    <row r="758" spans="1:19" s="65" customFormat="1" ht="31.5" customHeight="1" x14ac:dyDescent="0.2">
      <c r="A758" s="81">
        <v>756</v>
      </c>
      <c r="B758" s="25" t="s">
        <v>31</v>
      </c>
      <c r="C758" s="25" t="s">
        <v>390</v>
      </c>
      <c r="D758" s="92">
        <v>99</v>
      </c>
      <c r="E758" s="96" t="s">
        <v>402</v>
      </c>
      <c r="F758" s="96" t="s">
        <v>139</v>
      </c>
      <c r="G758" s="96" t="s">
        <v>139</v>
      </c>
      <c r="H758" s="298" t="str">
        <f t="shared" si="22"/>
        <v>浙江长兴-晋江</v>
      </c>
      <c r="I758" s="96" t="s">
        <v>924</v>
      </c>
      <c r="J758" s="112" t="s">
        <v>55</v>
      </c>
      <c r="K758" s="96">
        <v>30</v>
      </c>
      <c r="L758" s="96">
        <v>2</v>
      </c>
      <c r="M758" s="25" t="s">
        <v>56</v>
      </c>
      <c r="N758" s="25" t="s">
        <v>56</v>
      </c>
      <c r="O758" s="97" t="s">
        <v>354</v>
      </c>
      <c r="P758" s="97" t="s">
        <v>354</v>
      </c>
      <c r="Q758" s="92" t="s">
        <v>947</v>
      </c>
      <c r="R758" s="348"/>
      <c r="S758" s="88"/>
    </row>
    <row r="759" spans="1:19" s="65" customFormat="1" ht="31.5" customHeight="1" x14ac:dyDescent="0.2">
      <c r="A759" s="81">
        <v>757</v>
      </c>
      <c r="B759" s="25" t="s">
        <v>31</v>
      </c>
      <c r="C759" s="25" t="s">
        <v>390</v>
      </c>
      <c r="D759" s="92">
        <v>100</v>
      </c>
      <c r="E759" s="96" t="s">
        <v>402</v>
      </c>
      <c r="F759" s="96" t="s">
        <v>257</v>
      </c>
      <c r="G759" s="96" t="s">
        <v>257</v>
      </c>
      <c r="H759" s="298" t="str">
        <f t="shared" si="22"/>
        <v>浙江长兴-南昌</v>
      </c>
      <c r="I759" s="96" t="s">
        <v>924</v>
      </c>
      <c r="J759" s="112" t="s">
        <v>55</v>
      </c>
      <c r="K759" s="96">
        <v>30</v>
      </c>
      <c r="L759" s="96">
        <v>2</v>
      </c>
      <c r="M759" s="25" t="s">
        <v>56</v>
      </c>
      <c r="N759" s="25" t="s">
        <v>56</v>
      </c>
      <c r="O759" s="97" t="s">
        <v>354</v>
      </c>
      <c r="P759" s="97" t="s">
        <v>354</v>
      </c>
      <c r="Q759" s="92" t="s">
        <v>947</v>
      </c>
      <c r="R759" s="348"/>
      <c r="S759" s="88"/>
    </row>
    <row r="760" spans="1:19" s="65" customFormat="1" ht="31.5" customHeight="1" x14ac:dyDescent="0.2">
      <c r="A760" s="81">
        <v>758</v>
      </c>
      <c r="B760" s="25" t="s">
        <v>31</v>
      </c>
      <c r="C760" s="25" t="s">
        <v>390</v>
      </c>
      <c r="D760" s="92">
        <v>101</v>
      </c>
      <c r="E760" s="96" t="s">
        <v>402</v>
      </c>
      <c r="F760" s="96" t="s">
        <v>269</v>
      </c>
      <c r="G760" s="96" t="s">
        <v>131</v>
      </c>
      <c r="H760" s="298" t="str">
        <f t="shared" si="22"/>
        <v>浙江长兴-常德</v>
      </c>
      <c r="I760" s="96" t="s">
        <v>924</v>
      </c>
      <c r="J760" s="112" t="s">
        <v>55</v>
      </c>
      <c r="K760" s="96">
        <v>30</v>
      </c>
      <c r="L760" s="96">
        <v>2</v>
      </c>
      <c r="M760" s="25" t="s">
        <v>56</v>
      </c>
      <c r="N760" s="25" t="s">
        <v>56</v>
      </c>
      <c r="O760" s="97" t="s">
        <v>354</v>
      </c>
      <c r="P760" s="97" t="s">
        <v>354</v>
      </c>
      <c r="Q760" s="92" t="s">
        <v>947</v>
      </c>
      <c r="R760" s="348"/>
      <c r="S760" s="88"/>
    </row>
    <row r="761" spans="1:19" s="65" customFormat="1" ht="31.5" customHeight="1" x14ac:dyDescent="0.2">
      <c r="A761" s="81">
        <v>759</v>
      </c>
      <c r="B761" s="25" t="s">
        <v>31</v>
      </c>
      <c r="C761" s="25" t="s">
        <v>390</v>
      </c>
      <c r="D761" s="92">
        <v>102</v>
      </c>
      <c r="E761" s="96" t="s">
        <v>402</v>
      </c>
      <c r="F761" s="96" t="s">
        <v>242</v>
      </c>
      <c r="G761" s="96" t="s">
        <v>242</v>
      </c>
      <c r="H761" s="298" t="str">
        <f t="shared" si="22"/>
        <v>浙江长兴-深圳</v>
      </c>
      <c r="I761" s="96" t="s">
        <v>410</v>
      </c>
      <c r="J761" s="112" t="s">
        <v>55</v>
      </c>
      <c r="K761" s="96">
        <v>10</v>
      </c>
      <c r="L761" s="96">
        <v>2</v>
      </c>
      <c r="M761" s="25" t="s">
        <v>56</v>
      </c>
      <c r="N761" s="25" t="s">
        <v>56</v>
      </c>
      <c r="O761" s="97" t="s">
        <v>354</v>
      </c>
      <c r="P761" s="97" t="s">
        <v>354</v>
      </c>
      <c r="Q761" s="92" t="s">
        <v>947</v>
      </c>
      <c r="R761" s="348"/>
      <c r="S761" s="88"/>
    </row>
    <row r="762" spans="1:19" s="65" customFormat="1" ht="31.5" customHeight="1" x14ac:dyDescent="0.2">
      <c r="A762" s="81">
        <v>760</v>
      </c>
      <c r="B762" s="25" t="s">
        <v>31</v>
      </c>
      <c r="C762" s="25" t="s">
        <v>390</v>
      </c>
      <c r="D762" s="92">
        <v>103</v>
      </c>
      <c r="E762" s="96" t="s">
        <v>402</v>
      </c>
      <c r="F762" s="96" t="s">
        <v>408</v>
      </c>
      <c r="G762" s="96" t="s">
        <v>408</v>
      </c>
      <c r="H762" s="298" t="str">
        <f t="shared" si="22"/>
        <v>浙江长兴-海口</v>
      </c>
      <c r="I762" s="96" t="s">
        <v>410</v>
      </c>
      <c r="J762" s="112" t="s">
        <v>55</v>
      </c>
      <c r="K762" s="96">
        <v>10</v>
      </c>
      <c r="L762" s="96">
        <v>3</v>
      </c>
      <c r="M762" s="25" t="s">
        <v>56</v>
      </c>
      <c r="N762" s="25" t="s">
        <v>56</v>
      </c>
      <c r="O762" s="97" t="s">
        <v>354</v>
      </c>
      <c r="P762" s="97" t="s">
        <v>354</v>
      </c>
      <c r="Q762" s="92" t="s">
        <v>947</v>
      </c>
      <c r="R762" s="348"/>
      <c r="S762" s="88"/>
    </row>
    <row r="763" spans="1:19" s="65" customFormat="1" ht="31.5" customHeight="1" x14ac:dyDescent="0.2">
      <c r="A763" s="81">
        <v>761</v>
      </c>
      <c r="B763" s="25" t="s">
        <v>31</v>
      </c>
      <c r="C763" s="25" t="s">
        <v>390</v>
      </c>
      <c r="D763" s="92">
        <v>104</v>
      </c>
      <c r="E763" s="96" t="s">
        <v>402</v>
      </c>
      <c r="F763" s="96" t="s">
        <v>139</v>
      </c>
      <c r="G763" s="96" t="s">
        <v>139</v>
      </c>
      <c r="H763" s="298" t="str">
        <f t="shared" si="22"/>
        <v>浙江长兴-晋江</v>
      </c>
      <c r="I763" s="96" t="s">
        <v>410</v>
      </c>
      <c r="J763" s="112" t="s">
        <v>55</v>
      </c>
      <c r="K763" s="96">
        <v>10</v>
      </c>
      <c r="L763" s="96">
        <v>2</v>
      </c>
      <c r="M763" s="25" t="s">
        <v>56</v>
      </c>
      <c r="N763" s="25" t="s">
        <v>56</v>
      </c>
      <c r="O763" s="97" t="s">
        <v>354</v>
      </c>
      <c r="P763" s="97" t="s">
        <v>354</v>
      </c>
      <c r="Q763" s="92" t="s">
        <v>947</v>
      </c>
      <c r="R763" s="348"/>
      <c r="S763" s="88"/>
    </row>
    <row r="764" spans="1:19" s="65" customFormat="1" ht="31.5" customHeight="1" x14ac:dyDescent="0.2">
      <c r="A764" s="81">
        <v>762</v>
      </c>
      <c r="B764" s="25" t="s">
        <v>31</v>
      </c>
      <c r="C764" s="25" t="s">
        <v>390</v>
      </c>
      <c r="D764" s="92">
        <v>105</v>
      </c>
      <c r="E764" s="96" t="s">
        <v>402</v>
      </c>
      <c r="F764" s="96" t="s">
        <v>257</v>
      </c>
      <c r="G764" s="96" t="s">
        <v>257</v>
      </c>
      <c r="H764" s="298" t="str">
        <f t="shared" si="22"/>
        <v>浙江长兴-南昌</v>
      </c>
      <c r="I764" s="96" t="s">
        <v>410</v>
      </c>
      <c r="J764" s="112" t="s">
        <v>55</v>
      </c>
      <c r="K764" s="96">
        <v>10</v>
      </c>
      <c r="L764" s="96">
        <v>2</v>
      </c>
      <c r="M764" s="25" t="s">
        <v>56</v>
      </c>
      <c r="N764" s="25" t="s">
        <v>56</v>
      </c>
      <c r="O764" s="97" t="s">
        <v>354</v>
      </c>
      <c r="P764" s="97" t="s">
        <v>354</v>
      </c>
      <c r="Q764" s="92" t="s">
        <v>947</v>
      </c>
      <c r="R764" s="348"/>
      <c r="S764" s="88"/>
    </row>
    <row r="765" spans="1:19" s="65" customFormat="1" ht="31.5" customHeight="1" x14ac:dyDescent="0.2">
      <c r="A765" s="81">
        <v>763</v>
      </c>
      <c r="B765" s="25" t="s">
        <v>31</v>
      </c>
      <c r="C765" s="25" t="s">
        <v>390</v>
      </c>
      <c r="D765" s="92">
        <v>106</v>
      </c>
      <c r="E765" s="96" t="s">
        <v>411</v>
      </c>
      <c r="F765" s="96" t="s">
        <v>139</v>
      </c>
      <c r="G765" s="96" t="s">
        <v>139</v>
      </c>
      <c r="H765" s="298" t="str">
        <f t="shared" si="22"/>
        <v>杭州慕尚-晋江</v>
      </c>
      <c r="I765" s="96" t="s">
        <v>412</v>
      </c>
      <c r="J765" s="96" t="s">
        <v>55</v>
      </c>
      <c r="K765" s="96">
        <v>50</v>
      </c>
      <c r="L765" s="96">
        <v>2</v>
      </c>
      <c r="M765" s="25" t="s">
        <v>56</v>
      </c>
      <c r="N765" s="25" t="s">
        <v>56</v>
      </c>
      <c r="O765" s="97" t="s">
        <v>354</v>
      </c>
      <c r="P765" s="97" t="s">
        <v>354</v>
      </c>
      <c r="Q765" s="92" t="s">
        <v>947</v>
      </c>
      <c r="R765" s="86">
        <v>1</v>
      </c>
      <c r="S765" s="88"/>
    </row>
    <row r="766" spans="1:19" s="65" customFormat="1" ht="31.5" customHeight="1" x14ac:dyDescent="0.2">
      <c r="A766" s="81">
        <v>764</v>
      </c>
      <c r="B766" s="25" t="s">
        <v>31</v>
      </c>
      <c r="C766" s="25" t="s">
        <v>390</v>
      </c>
      <c r="D766" s="92">
        <v>107</v>
      </c>
      <c r="E766" s="96" t="s">
        <v>413</v>
      </c>
      <c r="F766" s="96" t="s">
        <v>139</v>
      </c>
      <c r="G766" s="96" t="s">
        <v>139</v>
      </c>
      <c r="H766" s="298" t="str">
        <f t="shared" si="22"/>
        <v>浙江嘉善-晋江</v>
      </c>
      <c r="I766" s="96" t="s">
        <v>414</v>
      </c>
      <c r="J766" s="96" t="s">
        <v>55</v>
      </c>
      <c r="K766" s="96">
        <v>60</v>
      </c>
      <c r="L766" s="96">
        <v>2</v>
      </c>
      <c r="M766" s="25" t="s">
        <v>56</v>
      </c>
      <c r="N766" s="25" t="s">
        <v>56</v>
      </c>
      <c r="O766" s="97" t="s">
        <v>354</v>
      </c>
      <c r="P766" s="97" t="s">
        <v>354</v>
      </c>
      <c r="Q766" s="92" t="s">
        <v>947</v>
      </c>
      <c r="R766" s="86">
        <v>1</v>
      </c>
      <c r="S766" s="88"/>
    </row>
    <row r="767" spans="1:19" s="65" customFormat="1" ht="31.5" customHeight="1" x14ac:dyDescent="0.2">
      <c r="A767" s="81">
        <v>765</v>
      </c>
      <c r="B767" s="25" t="s">
        <v>31</v>
      </c>
      <c r="C767" s="25" t="s">
        <v>390</v>
      </c>
      <c r="D767" s="92">
        <v>108</v>
      </c>
      <c r="E767" s="96" t="s">
        <v>415</v>
      </c>
      <c r="F767" s="96" t="s">
        <v>139</v>
      </c>
      <c r="G767" s="96" t="s">
        <v>139</v>
      </c>
      <c r="H767" s="298" t="str">
        <f t="shared" si="22"/>
        <v>苏州亚青-晋江</v>
      </c>
      <c r="I767" s="96" t="s">
        <v>414</v>
      </c>
      <c r="J767" s="96" t="s">
        <v>55</v>
      </c>
      <c r="K767" s="96">
        <v>60</v>
      </c>
      <c r="L767" s="96">
        <v>2</v>
      </c>
      <c r="M767" s="25" t="s">
        <v>56</v>
      </c>
      <c r="N767" s="25" t="s">
        <v>56</v>
      </c>
      <c r="O767" s="97" t="s">
        <v>354</v>
      </c>
      <c r="P767" s="97" t="s">
        <v>354</v>
      </c>
      <c r="Q767" s="92" t="s">
        <v>947</v>
      </c>
      <c r="R767" s="86">
        <v>0.5</v>
      </c>
      <c r="S767" s="88"/>
    </row>
    <row r="768" spans="1:19" s="65" customFormat="1" ht="31.5" customHeight="1" x14ac:dyDescent="0.2">
      <c r="A768" s="81">
        <v>766</v>
      </c>
      <c r="B768" s="25" t="s">
        <v>31</v>
      </c>
      <c r="C768" s="25" t="s">
        <v>390</v>
      </c>
      <c r="D768" s="92">
        <v>109</v>
      </c>
      <c r="E768" s="96" t="s">
        <v>416</v>
      </c>
      <c r="F768" s="96" t="s">
        <v>139</v>
      </c>
      <c r="G768" s="96" t="s">
        <v>417</v>
      </c>
      <c r="H768" s="298" t="str">
        <f t="shared" si="22"/>
        <v>龙岩汇辉-龙岩</v>
      </c>
      <c r="I768" s="96" t="s">
        <v>418</v>
      </c>
      <c r="J768" s="96" t="s">
        <v>55</v>
      </c>
      <c r="K768" s="96">
        <v>60</v>
      </c>
      <c r="L768" s="96">
        <v>0.5</v>
      </c>
      <c r="M768" s="25" t="s">
        <v>56</v>
      </c>
      <c r="N768" s="25" t="s">
        <v>56</v>
      </c>
      <c r="O768" s="97" t="s">
        <v>354</v>
      </c>
      <c r="P768" s="97" t="s">
        <v>354</v>
      </c>
      <c r="Q768" s="92" t="s">
        <v>947</v>
      </c>
      <c r="R768" s="325">
        <v>0.5</v>
      </c>
      <c r="S768" s="88"/>
    </row>
    <row r="769" spans="1:19" s="65" customFormat="1" ht="31.5" customHeight="1" x14ac:dyDescent="0.2">
      <c r="A769" s="81">
        <v>767</v>
      </c>
      <c r="B769" s="25" t="s">
        <v>31</v>
      </c>
      <c r="C769" s="25" t="s">
        <v>390</v>
      </c>
      <c r="D769" s="92">
        <v>110</v>
      </c>
      <c r="E769" s="96" t="s">
        <v>416</v>
      </c>
      <c r="F769" s="96" t="s">
        <v>139</v>
      </c>
      <c r="G769" s="96" t="s">
        <v>139</v>
      </c>
      <c r="H769" s="298" t="str">
        <f t="shared" si="22"/>
        <v>龙岩汇辉-晋江</v>
      </c>
      <c r="I769" s="96" t="s">
        <v>418</v>
      </c>
      <c r="J769" s="96" t="s">
        <v>55</v>
      </c>
      <c r="K769" s="96">
        <v>60</v>
      </c>
      <c r="L769" s="96">
        <v>1</v>
      </c>
      <c r="M769" s="25" t="s">
        <v>56</v>
      </c>
      <c r="N769" s="96" t="s">
        <v>81</v>
      </c>
      <c r="O769" s="97" t="s">
        <v>354</v>
      </c>
      <c r="P769" s="97" t="s">
        <v>354</v>
      </c>
      <c r="Q769" s="92" t="s">
        <v>947</v>
      </c>
      <c r="R769" s="325"/>
      <c r="S769" s="88" t="s">
        <v>925</v>
      </c>
    </row>
    <row r="770" spans="1:19" s="65" customFormat="1" ht="31.5" customHeight="1" x14ac:dyDescent="0.2">
      <c r="A770" s="81">
        <v>768</v>
      </c>
      <c r="B770" s="25" t="s">
        <v>31</v>
      </c>
      <c r="C770" s="25" t="s">
        <v>390</v>
      </c>
      <c r="D770" s="92">
        <v>111</v>
      </c>
      <c r="E770" s="96" t="s">
        <v>416</v>
      </c>
      <c r="F770" s="96" t="s">
        <v>139</v>
      </c>
      <c r="G770" s="96" t="s">
        <v>417</v>
      </c>
      <c r="H770" s="298" t="str">
        <f t="shared" si="22"/>
        <v>龙岩汇辉-龙岩</v>
      </c>
      <c r="I770" s="96" t="s">
        <v>418</v>
      </c>
      <c r="J770" s="96" t="s">
        <v>55</v>
      </c>
      <c r="K770" s="96">
        <v>120</v>
      </c>
      <c r="L770" s="96">
        <v>0.5</v>
      </c>
      <c r="M770" s="25" t="s">
        <v>56</v>
      </c>
      <c r="N770" s="25" t="s">
        <v>56</v>
      </c>
      <c r="O770" s="97" t="s">
        <v>354</v>
      </c>
      <c r="P770" s="97" t="s">
        <v>354</v>
      </c>
      <c r="Q770" s="92" t="s">
        <v>947</v>
      </c>
      <c r="R770" s="325"/>
      <c r="S770" s="88"/>
    </row>
    <row r="771" spans="1:19" s="65" customFormat="1" ht="31.5" customHeight="1" x14ac:dyDescent="0.2">
      <c r="A771" s="81">
        <v>769</v>
      </c>
      <c r="B771" s="25" t="s">
        <v>31</v>
      </c>
      <c r="C771" s="25" t="s">
        <v>390</v>
      </c>
      <c r="D771" s="92">
        <v>112</v>
      </c>
      <c r="E771" s="96" t="s">
        <v>416</v>
      </c>
      <c r="F771" s="96" t="s">
        <v>139</v>
      </c>
      <c r="G771" s="96" t="s">
        <v>139</v>
      </c>
      <c r="H771" s="298" t="str">
        <f t="shared" si="22"/>
        <v>龙岩汇辉-晋江</v>
      </c>
      <c r="I771" s="96" t="s">
        <v>418</v>
      </c>
      <c r="J771" s="96" t="s">
        <v>55</v>
      </c>
      <c r="K771" s="96">
        <v>120</v>
      </c>
      <c r="L771" s="96">
        <v>1</v>
      </c>
      <c r="M771" s="25" t="s">
        <v>56</v>
      </c>
      <c r="N771" s="96" t="s">
        <v>81</v>
      </c>
      <c r="O771" s="97" t="s">
        <v>354</v>
      </c>
      <c r="P771" s="97" t="s">
        <v>354</v>
      </c>
      <c r="Q771" s="92" t="s">
        <v>947</v>
      </c>
      <c r="R771" s="325"/>
      <c r="S771" s="88" t="s">
        <v>925</v>
      </c>
    </row>
    <row r="772" spans="1:19" s="65" customFormat="1" ht="31.5" customHeight="1" x14ac:dyDescent="0.2">
      <c r="A772" s="81">
        <v>770</v>
      </c>
      <c r="B772" s="25" t="s">
        <v>31</v>
      </c>
      <c r="C772" s="96" t="s">
        <v>419</v>
      </c>
      <c r="D772" s="92">
        <v>113</v>
      </c>
      <c r="E772" s="96" t="s">
        <v>416</v>
      </c>
      <c r="F772" s="96" t="s">
        <v>27</v>
      </c>
      <c r="G772" s="96" t="s">
        <v>420</v>
      </c>
      <c r="H772" s="298" t="str">
        <f t="shared" si="22"/>
        <v>龙岩汇辉-南昌（客户）</v>
      </c>
      <c r="I772" s="96" t="s">
        <v>418</v>
      </c>
      <c r="J772" s="96" t="s">
        <v>55</v>
      </c>
      <c r="K772" s="96">
        <v>120</v>
      </c>
      <c r="L772" s="96">
        <v>1</v>
      </c>
      <c r="M772" s="25" t="s">
        <v>56</v>
      </c>
      <c r="N772" s="25" t="s">
        <v>56</v>
      </c>
      <c r="O772" s="97" t="s">
        <v>354</v>
      </c>
      <c r="P772" s="97" t="s">
        <v>354</v>
      </c>
      <c r="Q772" s="92" t="s">
        <v>947</v>
      </c>
      <c r="R772" s="86">
        <v>0.5</v>
      </c>
      <c r="S772" s="88"/>
    </row>
    <row r="773" spans="1:19" s="65" customFormat="1" ht="31.5" customHeight="1" x14ac:dyDescent="0.2">
      <c r="A773" s="81">
        <v>771</v>
      </c>
      <c r="B773" s="25" t="s">
        <v>31</v>
      </c>
      <c r="C773" s="25" t="s">
        <v>390</v>
      </c>
      <c r="D773" s="92">
        <v>114</v>
      </c>
      <c r="E773" s="96" t="s">
        <v>421</v>
      </c>
      <c r="F773" s="96" t="s">
        <v>139</v>
      </c>
      <c r="G773" s="96" t="s">
        <v>139</v>
      </c>
      <c r="H773" s="298" t="str">
        <f t="shared" si="22"/>
        <v>浙江南六-晋江</v>
      </c>
      <c r="I773" s="96" t="s">
        <v>422</v>
      </c>
      <c r="J773" s="96" t="s">
        <v>55</v>
      </c>
      <c r="K773" s="96">
        <v>50</v>
      </c>
      <c r="L773" s="96">
        <v>2</v>
      </c>
      <c r="M773" s="25" t="s">
        <v>56</v>
      </c>
      <c r="N773" s="25" t="s">
        <v>56</v>
      </c>
      <c r="O773" s="97" t="s">
        <v>354</v>
      </c>
      <c r="P773" s="97" t="s">
        <v>354</v>
      </c>
      <c r="Q773" s="92" t="s">
        <v>947</v>
      </c>
      <c r="R773" s="86">
        <v>0.5</v>
      </c>
      <c r="S773" s="88"/>
    </row>
  </sheetData>
  <autoFilter ref="A2:S773" xr:uid="{1BF5FC3F-3B5C-468F-A677-ED56DDBBA4A8}"/>
  <mergeCells count="423">
    <mergeCell ref="F18:F20"/>
    <mergeCell ref="Q18:Q20"/>
    <mergeCell ref="R18:R20"/>
    <mergeCell ref="D30:D33"/>
    <mergeCell ref="F30:F33"/>
    <mergeCell ref="Q30:Q33"/>
    <mergeCell ref="R30:R33"/>
    <mergeCell ref="D24:D29"/>
    <mergeCell ref="F24:F29"/>
    <mergeCell ref="Q24:Q29"/>
    <mergeCell ref="R24:R29"/>
    <mergeCell ref="A1:S1"/>
    <mergeCell ref="D6:D7"/>
    <mergeCell ref="R6:R7"/>
    <mergeCell ref="D13:D15"/>
    <mergeCell ref="F13:F15"/>
    <mergeCell ref="Q13:Q15"/>
    <mergeCell ref="R13:R15"/>
    <mergeCell ref="D52:D54"/>
    <mergeCell ref="F52:F54"/>
    <mergeCell ref="Q52:Q54"/>
    <mergeCell ref="R52:R54"/>
    <mergeCell ref="D38:D40"/>
    <mergeCell ref="F38:F40"/>
    <mergeCell ref="Q38:Q40"/>
    <mergeCell ref="R38:R40"/>
    <mergeCell ref="D21:D23"/>
    <mergeCell ref="F21:F23"/>
    <mergeCell ref="Q21:Q23"/>
    <mergeCell ref="R21:R23"/>
    <mergeCell ref="D16:D17"/>
    <mergeCell ref="F16:F17"/>
    <mergeCell ref="Q16:Q17"/>
    <mergeCell ref="R16:R17"/>
    <mergeCell ref="D18:D20"/>
    <mergeCell ref="D55:D57"/>
    <mergeCell ref="F55:F57"/>
    <mergeCell ref="Q55:Q57"/>
    <mergeCell ref="R55:R57"/>
    <mergeCell ref="D45:D51"/>
    <mergeCell ref="F45:F51"/>
    <mergeCell ref="Q45:Q51"/>
    <mergeCell ref="R45:R51"/>
    <mergeCell ref="D66:D68"/>
    <mergeCell ref="F66:F68"/>
    <mergeCell ref="Q66:Q68"/>
    <mergeCell ref="R66:R68"/>
    <mergeCell ref="D69:D70"/>
    <mergeCell ref="F69:F70"/>
    <mergeCell ref="Q69:Q70"/>
    <mergeCell ref="R69:R70"/>
    <mergeCell ref="D58:D60"/>
    <mergeCell ref="F58:F60"/>
    <mergeCell ref="Q58:Q60"/>
    <mergeCell ref="R58:R60"/>
    <mergeCell ref="D61:D63"/>
    <mergeCell ref="F61:F63"/>
    <mergeCell ref="Q61:Q63"/>
    <mergeCell ref="R61:R63"/>
    <mergeCell ref="D78:D82"/>
    <mergeCell ref="F78:F82"/>
    <mergeCell ref="Q78:Q82"/>
    <mergeCell ref="R78:R82"/>
    <mergeCell ref="D83:D94"/>
    <mergeCell ref="F83:F94"/>
    <mergeCell ref="Q83:Q94"/>
    <mergeCell ref="R83:R94"/>
    <mergeCell ref="D71:D72"/>
    <mergeCell ref="F71:F72"/>
    <mergeCell ref="Q71:Q72"/>
    <mergeCell ref="R71:R72"/>
    <mergeCell ref="D74:D77"/>
    <mergeCell ref="F74:F77"/>
    <mergeCell ref="Q74:Q77"/>
    <mergeCell ref="R74:R77"/>
    <mergeCell ref="D107:D109"/>
    <mergeCell ref="F107:F109"/>
    <mergeCell ref="Q107:Q109"/>
    <mergeCell ref="R107:R109"/>
    <mergeCell ref="D110:D114"/>
    <mergeCell ref="F110:F114"/>
    <mergeCell ref="Q110:Q114"/>
    <mergeCell ref="R110:R114"/>
    <mergeCell ref="D95:D98"/>
    <mergeCell ref="F95:F98"/>
    <mergeCell ref="Q95:Q98"/>
    <mergeCell ref="R95:R98"/>
    <mergeCell ref="D100:D106"/>
    <mergeCell ref="F100:F106"/>
    <mergeCell ref="Q100:Q106"/>
    <mergeCell ref="R100:R106"/>
    <mergeCell ref="D123:D126"/>
    <mergeCell ref="F123:F126"/>
    <mergeCell ref="Q123:Q126"/>
    <mergeCell ref="R123:R126"/>
    <mergeCell ref="D127:D131"/>
    <mergeCell ref="F127:F131"/>
    <mergeCell ref="Q127:Q131"/>
    <mergeCell ref="R127:R131"/>
    <mergeCell ref="D115:D117"/>
    <mergeCell ref="F115:F117"/>
    <mergeCell ref="Q115:Q117"/>
    <mergeCell ref="R115:R117"/>
    <mergeCell ref="D118:D122"/>
    <mergeCell ref="F118:F122"/>
    <mergeCell ref="Q118:Q122"/>
    <mergeCell ref="R118:R122"/>
    <mergeCell ref="D142:D143"/>
    <mergeCell ref="F142:F143"/>
    <mergeCell ref="Q142:Q143"/>
    <mergeCell ref="R142:R143"/>
    <mergeCell ref="D144:D148"/>
    <mergeCell ref="F144:F148"/>
    <mergeCell ref="Q144:Q148"/>
    <mergeCell ref="R144:R148"/>
    <mergeCell ref="D134:D139"/>
    <mergeCell ref="F134:F139"/>
    <mergeCell ref="Q134:Q139"/>
    <mergeCell ref="R134:R139"/>
    <mergeCell ref="D140:D141"/>
    <mergeCell ref="F140:F141"/>
    <mergeCell ref="Q140:Q141"/>
    <mergeCell ref="R140:R141"/>
    <mergeCell ref="D155:D159"/>
    <mergeCell ref="F155:F159"/>
    <mergeCell ref="Q155:Q159"/>
    <mergeCell ref="R155:R159"/>
    <mergeCell ref="D160:D164"/>
    <mergeCell ref="F160:F164"/>
    <mergeCell ref="Q160:Q164"/>
    <mergeCell ref="R160:R164"/>
    <mergeCell ref="D149:D151"/>
    <mergeCell ref="F149:F151"/>
    <mergeCell ref="Q149:Q151"/>
    <mergeCell ref="R149:R151"/>
    <mergeCell ref="D152:D154"/>
    <mergeCell ref="F152:F154"/>
    <mergeCell ref="Q152:Q154"/>
    <mergeCell ref="R152:R154"/>
    <mergeCell ref="D177:D179"/>
    <mergeCell ref="Q177:Q179"/>
    <mergeCell ref="R177:R179"/>
    <mergeCell ref="D180:D184"/>
    <mergeCell ref="Q180:Q184"/>
    <mergeCell ref="R180:R184"/>
    <mergeCell ref="D167:D173"/>
    <mergeCell ref="Q167:Q173"/>
    <mergeCell ref="R167:R173"/>
    <mergeCell ref="D174:D176"/>
    <mergeCell ref="Q174:Q176"/>
    <mergeCell ref="R174:R176"/>
    <mergeCell ref="D198:D202"/>
    <mergeCell ref="Q198:Q202"/>
    <mergeCell ref="R198:R202"/>
    <mergeCell ref="D203:D204"/>
    <mergeCell ref="Q203:Q204"/>
    <mergeCell ref="R203:R204"/>
    <mergeCell ref="D185:D191"/>
    <mergeCell ref="Q185:Q191"/>
    <mergeCell ref="R185:R191"/>
    <mergeCell ref="D192:D197"/>
    <mergeCell ref="Q192:Q197"/>
    <mergeCell ref="R192:R197"/>
    <mergeCell ref="D220:D231"/>
    <mergeCell ref="Q220:Q231"/>
    <mergeCell ref="R220:R231"/>
    <mergeCell ref="D232:D239"/>
    <mergeCell ref="Q232:Q239"/>
    <mergeCell ref="R232:R239"/>
    <mergeCell ref="D205:D211"/>
    <mergeCell ref="Q205:Q211"/>
    <mergeCell ref="R205:R211"/>
    <mergeCell ref="D212:D219"/>
    <mergeCell ref="Q212:Q219"/>
    <mergeCell ref="R212:R219"/>
    <mergeCell ref="D252:D273"/>
    <mergeCell ref="Q252:Q273"/>
    <mergeCell ref="R252:R273"/>
    <mergeCell ref="D274:D289"/>
    <mergeCell ref="Q274:Q289"/>
    <mergeCell ref="R274:R289"/>
    <mergeCell ref="D240:D244"/>
    <mergeCell ref="Q240:Q244"/>
    <mergeCell ref="R240:R244"/>
    <mergeCell ref="D245:D251"/>
    <mergeCell ref="Q245:Q251"/>
    <mergeCell ref="R245:R251"/>
    <mergeCell ref="D311:D312"/>
    <mergeCell ref="Q311:Q312"/>
    <mergeCell ref="R311:R312"/>
    <mergeCell ref="D313:D314"/>
    <mergeCell ref="Q313:Q314"/>
    <mergeCell ref="R313:R314"/>
    <mergeCell ref="D290:D296"/>
    <mergeCell ref="Q290:Q296"/>
    <mergeCell ref="R290:R296"/>
    <mergeCell ref="D297:D310"/>
    <mergeCell ref="Q297:Q310"/>
    <mergeCell ref="R297:R310"/>
    <mergeCell ref="D327:D330"/>
    <mergeCell ref="Q327:Q330"/>
    <mergeCell ref="R327:R330"/>
    <mergeCell ref="D332:D335"/>
    <mergeCell ref="Q332:Q335"/>
    <mergeCell ref="R332:R335"/>
    <mergeCell ref="D319:D321"/>
    <mergeCell ref="Q319:Q321"/>
    <mergeCell ref="R319:R321"/>
    <mergeCell ref="D322:D325"/>
    <mergeCell ref="Q322:Q325"/>
    <mergeCell ref="R322:R325"/>
    <mergeCell ref="D347:D349"/>
    <mergeCell ref="Q347:Q349"/>
    <mergeCell ref="R347:R349"/>
    <mergeCell ref="D350:D354"/>
    <mergeCell ref="Q350:Q354"/>
    <mergeCell ref="R350:R354"/>
    <mergeCell ref="D336:D339"/>
    <mergeCell ref="Q336:Q339"/>
    <mergeCell ref="R336:R339"/>
    <mergeCell ref="D340:D346"/>
    <mergeCell ref="Q340:Q346"/>
    <mergeCell ref="R340:R346"/>
    <mergeCell ref="D410:D415"/>
    <mergeCell ref="Q410:Q415"/>
    <mergeCell ref="R410:R415"/>
    <mergeCell ref="D416:D417"/>
    <mergeCell ref="Q416:Q417"/>
    <mergeCell ref="R416:R417"/>
    <mergeCell ref="D401:D403"/>
    <mergeCell ref="R401:R403"/>
    <mergeCell ref="D383:D385"/>
    <mergeCell ref="Q383:Q385"/>
    <mergeCell ref="R383:R385"/>
    <mergeCell ref="D392:D394"/>
    <mergeCell ref="R392:R394"/>
    <mergeCell ref="D389:D391"/>
    <mergeCell ref="R389:R391"/>
    <mergeCell ref="D426:D432"/>
    <mergeCell ref="Q426:Q432"/>
    <mergeCell ref="R426:R432"/>
    <mergeCell ref="D433:D435"/>
    <mergeCell ref="Q433:Q435"/>
    <mergeCell ref="R433:R435"/>
    <mergeCell ref="D418:D421"/>
    <mergeCell ref="Q418:Q421"/>
    <mergeCell ref="R418:R421"/>
    <mergeCell ref="D422:D425"/>
    <mergeCell ref="Q422:Q425"/>
    <mergeCell ref="R422:R425"/>
    <mergeCell ref="D470:D474"/>
    <mergeCell ref="Q470:Q474"/>
    <mergeCell ref="R470:R474"/>
    <mergeCell ref="D475:D479"/>
    <mergeCell ref="Q475:Q479"/>
    <mergeCell ref="R475:R479"/>
    <mergeCell ref="D437:D439"/>
    <mergeCell ref="Q437:Q439"/>
    <mergeCell ref="R437:R439"/>
    <mergeCell ref="D442:D469"/>
    <mergeCell ref="Q442:Q469"/>
    <mergeCell ref="R442:R469"/>
    <mergeCell ref="D485:D487"/>
    <mergeCell ref="F485:F487"/>
    <mergeCell ref="Q485:Q487"/>
    <mergeCell ref="R485:R487"/>
    <mergeCell ref="D489:D492"/>
    <mergeCell ref="F489:F492"/>
    <mergeCell ref="Q489:Q492"/>
    <mergeCell ref="R489:R492"/>
    <mergeCell ref="D481:D482"/>
    <mergeCell ref="Q481:Q482"/>
    <mergeCell ref="R481:R482"/>
    <mergeCell ref="D483:D484"/>
    <mergeCell ref="Q483:Q484"/>
    <mergeCell ref="R483:R484"/>
    <mergeCell ref="D493:D497"/>
    <mergeCell ref="F493:F497"/>
    <mergeCell ref="Q493:Q497"/>
    <mergeCell ref="R493:R497"/>
    <mergeCell ref="S494:S497"/>
    <mergeCell ref="D498:D503"/>
    <mergeCell ref="F498:F503"/>
    <mergeCell ref="Q498:Q503"/>
    <mergeCell ref="R498:R503"/>
    <mergeCell ref="D514:D524"/>
    <mergeCell ref="Q514:Q524"/>
    <mergeCell ref="R514:R524"/>
    <mergeCell ref="D525:D546"/>
    <mergeCell ref="Q525:Q546"/>
    <mergeCell ref="R525:R546"/>
    <mergeCell ref="D507:D508"/>
    <mergeCell ref="Q507:Q508"/>
    <mergeCell ref="R507:R508"/>
    <mergeCell ref="D510:D513"/>
    <mergeCell ref="Q510:Q513"/>
    <mergeCell ref="R510:R513"/>
    <mergeCell ref="D547:D600"/>
    <mergeCell ref="Q547:Q600"/>
    <mergeCell ref="R547:R600"/>
    <mergeCell ref="D605:D606"/>
    <mergeCell ref="E605:E606"/>
    <mergeCell ref="F605:F606"/>
    <mergeCell ref="G605:G606"/>
    <mergeCell ref="H605:H606"/>
    <mergeCell ref="R605:R607"/>
    <mergeCell ref="D601:D604"/>
    <mergeCell ref="Q601:Q604"/>
    <mergeCell ref="Q605:Q606"/>
    <mergeCell ref="D616:D623"/>
    <mergeCell ref="R616:R623"/>
    <mergeCell ref="D624:D630"/>
    <mergeCell ref="R624:R630"/>
    <mergeCell ref="Q616:Q623"/>
    <mergeCell ref="Q624:Q630"/>
    <mergeCell ref="D608:D612"/>
    <mergeCell ref="R608:R612"/>
    <mergeCell ref="S608:S612"/>
    <mergeCell ref="D613:D614"/>
    <mergeCell ref="R613:R614"/>
    <mergeCell ref="Q608:Q612"/>
    <mergeCell ref="Q613:Q614"/>
    <mergeCell ref="D638:D652"/>
    <mergeCell ref="R638:R652"/>
    <mergeCell ref="S638:S652"/>
    <mergeCell ref="D653:D654"/>
    <mergeCell ref="R653:R654"/>
    <mergeCell ref="S653:S654"/>
    <mergeCell ref="Q631:Q635"/>
    <mergeCell ref="Q636:Q637"/>
    <mergeCell ref="Q638:Q652"/>
    <mergeCell ref="Q653:Q654"/>
    <mergeCell ref="D631:D635"/>
    <mergeCell ref="R631:R635"/>
    <mergeCell ref="D636:D637"/>
    <mergeCell ref="R636:R637"/>
    <mergeCell ref="D665:D666"/>
    <mergeCell ref="F665:F666"/>
    <mergeCell ref="D667:D668"/>
    <mergeCell ref="F667:F668"/>
    <mergeCell ref="R655:R668"/>
    <mergeCell ref="D661:D662"/>
    <mergeCell ref="F661:F662"/>
    <mergeCell ref="D663:D664"/>
    <mergeCell ref="F663:F664"/>
    <mergeCell ref="D655:D656"/>
    <mergeCell ref="F655:F656"/>
    <mergeCell ref="D657:D658"/>
    <mergeCell ref="F657:F658"/>
    <mergeCell ref="D659:D660"/>
    <mergeCell ref="F659:F660"/>
    <mergeCell ref="Q655:Q656"/>
    <mergeCell ref="Q657:Q658"/>
    <mergeCell ref="Q659:Q660"/>
    <mergeCell ref="Q661:Q662"/>
    <mergeCell ref="R682:R688"/>
    <mergeCell ref="S682:S688"/>
    <mergeCell ref="R690:R691"/>
    <mergeCell ref="S690:S691"/>
    <mergeCell ref="D692:D693"/>
    <mergeCell ref="R692:R732"/>
    <mergeCell ref="D700:D701"/>
    <mergeCell ref="D702:D703"/>
    <mergeCell ref="R671:R672"/>
    <mergeCell ref="S671:S672"/>
    <mergeCell ref="R673:R675"/>
    <mergeCell ref="S673:S675"/>
    <mergeCell ref="R676:R680"/>
    <mergeCell ref="S676:S680"/>
    <mergeCell ref="Q692:Q693"/>
    <mergeCell ref="Q700:Q701"/>
    <mergeCell ref="Q702:Q703"/>
    <mergeCell ref="R768:R771"/>
    <mergeCell ref="D718:D719"/>
    <mergeCell ref="D720:D721"/>
    <mergeCell ref="D724:D725"/>
    <mergeCell ref="R733:R764"/>
    <mergeCell ref="Q718:Q719"/>
    <mergeCell ref="Q720:Q721"/>
    <mergeCell ref="Q724:Q725"/>
    <mergeCell ref="D706:D707"/>
    <mergeCell ref="D708:D709"/>
    <mergeCell ref="D712:D713"/>
    <mergeCell ref="Q706:Q707"/>
    <mergeCell ref="Q708:Q709"/>
    <mergeCell ref="Q712:Q713"/>
    <mergeCell ref="D395:D397"/>
    <mergeCell ref="R395:R397"/>
    <mergeCell ref="S395:S396"/>
    <mergeCell ref="D398:D400"/>
    <mergeCell ref="R398:R400"/>
    <mergeCell ref="S398:S399"/>
    <mergeCell ref="S401:S402"/>
    <mergeCell ref="Q6:Q7"/>
    <mergeCell ref="Q389:Q391"/>
    <mergeCell ref="Q392:Q394"/>
    <mergeCell ref="Q395:Q397"/>
    <mergeCell ref="Q398:Q400"/>
    <mergeCell ref="Q401:Q403"/>
    <mergeCell ref="S389:S390"/>
    <mergeCell ref="D370:D378"/>
    <mergeCell ref="Q370:Q378"/>
    <mergeCell ref="R370:R378"/>
    <mergeCell ref="D379:D381"/>
    <mergeCell ref="Q379:Q381"/>
    <mergeCell ref="R379:R381"/>
    <mergeCell ref="D355:D362"/>
    <mergeCell ref="Q355:Q362"/>
    <mergeCell ref="R355:R362"/>
    <mergeCell ref="D364:D369"/>
    <mergeCell ref="S481:S482"/>
    <mergeCell ref="S483:S484"/>
    <mergeCell ref="S240:S244"/>
    <mergeCell ref="S245:S248"/>
    <mergeCell ref="S24:S26"/>
    <mergeCell ref="S27:S29"/>
    <mergeCell ref="Q663:Q664"/>
    <mergeCell ref="Q665:Q666"/>
    <mergeCell ref="Q667:Q668"/>
    <mergeCell ref="S392:S393"/>
    <mergeCell ref="S636:S637"/>
    <mergeCell ref="Q364:Q369"/>
    <mergeCell ref="R364:R369"/>
  </mergeCells>
  <phoneticPr fontId="3" type="noConversion"/>
  <dataValidations count="2">
    <dataValidation type="list" allowBlank="1" showInputMessage="1" showErrorMessage="1" sqref="C983546:C983644 C65549:C65566 C131085:C131102 C196621:C196638 C262157:C262174 C327693:C327710 C393229:C393246 C458765:C458782 C524301:C524318 C589837:C589854 C655373:C655390 C720909:C720926 C786445:C786462 C851981:C851998 C917517:C917534 C983053:C983070 C65540:C65546 C131076:C131082 C196612:C196618 C262148:C262154 C327684:C327690 C393220:C393226 C458756:C458762 C524292:C524298 C589828:C589834 C655364:C655370 C720900:C720906 C786436:C786442 C851972:C851978 C917508:C917514 C983044:C983050 C12:C29 C65854:C66019 C131390:C131555 C196926:C197091 C262462:C262627 C327998:C328163 C393534:C393699 C459070:C459235 C524606:C524771 C590142:C590307 C655678:C655843 C721214:C721379 C786750:C786915 C852286:C852451 C917822:C917987 C983358:C983523 C66042:C66140 C131578:C131676 C197114:C197212 C262650:C262748 C328186:C328284 C393722:C393820 C459258:C459356 C524794:C524892 C590330:C590428 C655866:C655964 C721402:C721500 C786938:C787036 C852474:C852572 C918010:C918108 C3:C9 C481:C484 C406 C409:C440 C507:C604" xr:uid="{A05E258A-08C7-4F27-93DD-2C51958BEE74}">
      <formula1>"1.RDC至电商平台,2.生产至电商平台,3.生产至常规RDC,4.生产至电商RDC,5.生产至客户,6.生产至生产,7.常规RDC至常规RDC,8.常规RDC至电商RDC,9.生产至电商协同仓/B2C仓,10.码头至工厂/客户"</formula1>
    </dataValidation>
    <dataValidation type="list" allowBlank="1" showInputMessage="1" showErrorMessage="1" sqref="C30:C314 C65976:C66015 C131512:C131551 C197048:C197087 C262584:C262623 C328120:C328159 C393656:C393695 C459192:C459231 C524728:C524767 C590264:C590303 C655800:C655839 C721336:C721375 C786872:C786911 C852408:C852447 C917944:C917983 C983480:C983519 C983071:C983355 C65854:C65942 C131390:C131478 C196926:C197014 C262462:C262550 C327998:C328086 C393534:C393622 C459070:C459158 C524606:C524694 C590142:C590230 C655678:C655766 C721214:C721302 C786750:C786838 C852286:C852374 C917822:C917910 C983358:C983446 C407:C426 C65944:C65961 C131480:C131497 C197016:C197033 C262552:C262569 C328088:C328105 C393624:C393641 C459160:C459177 C524696:C524713 C590232:C590249 C655768:C655785 C721304:C721321 C786840:C786857 C852376:C852393 C917912:C917929 C983448:C983465 C504:C506 C66039:C66041 C131575:C131577 C197111:C197113 C262647:C262649 C328183:C328185 C393719:C393721 C459255:C459257 C524791:C524793 C590327:C590329 C655863:C655865 C721399:C721401 C786935:C786937 C852471:C852473 C918007:C918009 C983543:C983545 C317:C405 C65567:C65851 C131103:C131387 C196639:C196923 C262175:C262459 C327711:C327995 C393247:C393531 C458783:C459067 C524319:C524603 C589855:C590139 C655391:C655675 C720927:C721211 C786463:C786747 C851999:C852283 C917535:C917819 C441:C480" xr:uid="{B6B7B41B-D1DD-48D2-B58A-790F7DDEEF32}">
      <formula1>"1.RDC至电商平台,2.生产至电商平台,3.生产至常规RDC,4.生产至电商RDC,5.生产至客户,6.生产至生产,7.常规RDC至常规RDC,8.常规RDC至电商RDC,9.生产至电商协同仓/B2C仓"</formula1>
    </dataValidation>
  </dataValidations>
  <printOptions horizontalCentered="1"/>
  <pageMargins left="0.2" right="0.2" top="0.2" bottom="0.2" header="0.51" footer="0.31"/>
  <pageSetup paperSize="9" scale="5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汇总1</vt:lpstr>
      <vt:lpstr>招标线路（按主线）</vt:lpstr>
      <vt:lpstr>招标线路明细（含辅线）</vt:lpstr>
      <vt:lpstr>'招标线路明细（含辅线）'!Print_Titles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10</cp:lastModifiedBy>
  <dcterms:created xsi:type="dcterms:W3CDTF">2015-06-05T18:19:34Z</dcterms:created>
  <dcterms:modified xsi:type="dcterms:W3CDTF">2021-06-01T09:16:44Z</dcterms:modified>
</cp:coreProperties>
</file>