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5" sheetId="9" r:id="rId1"/>
  </sheets>
  <calcPr calcId="144525"/>
</workbook>
</file>

<file path=xl/sharedStrings.xml><?xml version="1.0" encoding="utf-8"?>
<sst xmlns="http://schemas.openxmlformats.org/spreadsheetml/2006/main" count="80" uniqueCount="47">
  <si>
    <t>中外运物流广西有限公司快消品公路（地方/全国）线路投标报价单（汽运）</t>
  </si>
  <si>
    <t>路线名称:南宁发玉林线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</si>
  <si>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</si>
  <si>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</si>
  <si>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</si>
  <si>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</si>
  <si>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</si>
  <si>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</si>
  <si>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</si>
  <si>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</si>
  <si>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</si>
  <si>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</si>
  <si>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</si>
  <si>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</si>
  <si>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</si>
  <si>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</si>
  <si>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</si>
  <si>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</si>
  <si>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</si>
  <si>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</si>
  <si>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</si>
  <si>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</si>
  <si>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</si>
  <si>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</si>
  <si>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</si>
  <si>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</si>
  <si>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</si>
  <si>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</si>
  <si>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</si>
  <si>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华南23线-3</t>
  </si>
  <si>
    <t>南宁市</t>
  </si>
  <si>
    <t>广西壮族自治区</t>
  </si>
  <si>
    <t>玉林市</t>
  </si>
  <si>
    <t>北流市</t>
  </si>
  <si>
    <t>博白县</t>
  </si>
  <si>
    <t>陆川县</t>
  </si>
  <si>
    <t>容　县</t>
  </si>
  <si>
    <t>兴业县</t>
  </si>
  <si>
    <t>玉州区</t>
  </si>
  <si>
    <t>华南23线-3小计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</si>
  <si>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</si>
  <si>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</si>
  <si>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</si>
  <si>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</si>
  <si>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</si>
  <si>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</si>
  <si>
    <t>4、合同期限：9个月，具体时间以合同签订为准。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</si>
</sst>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.00_ "/>
    <numFmt numFmtId="178" formatCode="_ * #,##0_ ;_ * \-#,##0_ ;_ * &quot;-&quot;??_ ;_ @_ "/>
    <numFmt numFmtId="179" formatCode="0_);[Red]\(0\)"/>
    <numFmt numFmtId="180" formatCode="#,##0.00_ "/>
    <numFmt numFmtId="181" formatCode="#,##0_ "/>
    <numFmt numFmtId="182" formatCode="_ * #,##0.0000_ ;_ * \-#,##0.0000_ ;_ * &quot;-&quot;??_ ;_ @_ "/>
    <numFmt numFmtId="183" formatCode="0.00_);[Red]\(0.00\)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8" fontId="3" fillId="2" borderId="0" xfId="10" applyNumberFormat="1" applyFont="1" applyFill="1" applyAlignment="1" applyProtection="1">
      <alignment horizontal="center" vertical="center"/>
    </xf>
    <xf numFmtId="176" fontId="2" fillId="2" borderId="0" xfId="162" applyNumberFormat="1" applyFont="1" applyFill="1" applyAlignment="1">
      <alignment horizontal="center" vertical="center"/>
    </xf>
    <xf numFmtId="0" fontId="2" fillId="3" borderId="0" xfId="102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8" fontId="3" fillId="3" borderId="0" xfId="10" applyNumberFormat="1" applyFont="1" applyFill="1" applyAlignment="1" applyProtection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2" fillId="2" borderId="0" xfId="102" applyFont="1" applyFill="1" applyAlignment="1">
      <alignment horizontal="left"/>
    </xf>
    <xf numFmtId="0" fontId="3" fillId="2" borderId="0" xfId="32" applyFont="1" applyFill="1"/>
    <xf numFmtId="0" fontId="3" fillId="2" borderId="0" xfId="32" applyFont="1" applyFill="1" applyAlignment="1">
      <alignment horizontal="center"/>
    </xf>
    <xf numFmtId="178" fontId="3" fillId="2" borderId="0" xfId="10" applyNumberFormat="1" applyFont="1" applyFill="1" applyAlignment="1" applyProtection="1">
      <alignment horizontal="center"/>
    </xf>
    <xf numFmtId="176" fontId="3" fillId="2" borderId="0" xfId="0" applyNumberFormat="1" applyFont="1" applyFill="1" applyAlignment="1">
      <alignment horizontal="right" vertical="center"/>
    </xf>
    <xf numFmtId="178" fontId="3" fillId="2" borderId="0" xfId="131" applyNumberFormat="1" applyFont="1" applyFill="1" applyAlignment="1" applyProtection="1">
      <alignment horizontal="center"/>
    </xf>
    <xf numFmtId="0" fontId="2" fillId="2" borderId="0" xfId="102" applyFont="1" applyFill="1"/>
    <xf numFmtId="0" fontId="2" fillId="2" borderId="0" xfId="102" applyFont="1" applyFill="1" applyAlignment="1">
      <alignment horizontal="center"/>
    </xf>
    <xf numFmtId="178" fontId="2" fillId="2" borderId="0" xfId="10" applyNumberFormat="1" applyFont="1" applyFill="1" applyAlignment="1" applyProtection="1">
      <alignment horizontal="center"/>
    </xf>
    <xf numFmtId="178" fontId="2" fillId="2" borderId="0" xfId="131" applyNumberFormat="1" applyFont="1" applyFill="1" applyAlignment="1" applyProtection="1">
      <alignment horizontal="center"/>
    </xf>
    <xf numFmtId="0" fontId="2" fillId="2" borderId="0" xfId="102" applyFont="1" applyFill="1" applyAlignment="1" applyProtection="1">
      <alignment vertical="center"/>
    </xf>
    <xf numFmtId="0" fontId="2" fillId="2" borderId="0" xfId="102" applyFont="1" applyFill="1" applyAlignment="1" applyProtection="1">
      <alignment horizontal="left" vertical="center"/>
    </xf>
    <xf numFmtId="178" fontId="2" fillId="2" borderId="0" xfId="10" applyNumberFormat="1" applyFont="1" applyFill="1" applyAlignment="1" applyProtection="1">
      <alignment horizontal="left" vertical="center"/>
    </xf>
    <xf numFmtId="0" fontId="2" fillId="2" borderId="0" xfId="102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8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80" fontId="3" fillId="2" borderId="1" xfId="162" applyNumberFormat="1" applyFont="1" applyFill="1" applyBorder="1">
      <alignment vertical="center"/>
    </xf>
    <xf numFmtId="178" fontId="3" fillId="2" borderId="1" xfId="10" applyNumberFormat="1" applyFont="1" applyFill="1" applyBorder="1">
      <alignment vertical="center"/>
    </xf>
    <xf numFmtId="181" fontId="3" fillId="2" borderId="2" xfId="162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81" fontId="2" fillId="2" borderId="1" xfId="162" applyNumberFormat="1" applyFont="1" applyFill="1" applyBorder="1">
      <alignment vertical="center"/>
    </xf>
    <xf numFmtId="178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8" fontId="3" fillId="2" borderId="0" xfId="131" applyNumberFormat="1" applyFont="1" applyFill="1" applyAlignment="1" applyProtection="1">
      <alignment horizontal="center" vertical="center"/>
    </xf>
    <xf numFmtId="182" fontId="3" fillId="2" borderId="0" xfId="131" applyNumberFormat="1" applyFont="1" applyFill="1" applyProtection="1">
      <alignment vertical="center"/>
    </xf>
    <xf numFmtId="179" fontId="3" fillId="2" borderId="0" xfId="0" applyNumberFormat="1" applyFont="1" applyFill="1" applyAlignment="1">
      <alignment horizontal="right" vertical="center"/>
    </xf>
    <xf numFmtId="181" fontId="3" fillId="2" borderId="1" xfId="162" applyNumberFormat="1" applyFont="1" applyFill="1" applyBorder="1">
      <alignment vertical="center"/>
    </xf>
    <xf numFmtId="178" fontId="3" fillId="2" borderId="0" xfId="10" applyNumberFormat="1" applyFont="1" applyFill="1" applyProtection="1">
      <alignment vertical="center"/>
    </xf>
    <xf numFmtId="178" fontId="3" fillId="2" borderId="0" xfId="10" applyNumberFormat="1" applyFont="1" applyFill="1" applyAlignment="1">
      <alignment horizontal="right" vertical="center"/>
    </xf>
    <xf numFmtId="178" fontId="3" fillId="2" borderId="1" xfId="10" applyNumberFormat="1" applyFont="1" applyFill="1" applyBorder="1" applyAlignment="1" applyProtection="1">
      <alignment horizontal="center" vertical="center"/>
    </xf>
    <xf numFmtId="178" fontId="3" fillId="2" borderId="2" xfId="10" applyNumberFormat="1" applyFont="1" applyFill="1" applyBorder="1">
      <alignment vertical="center"/>
    </xf>
    <xf numFmtId="177" fontId="3" fillId="3" borderId="1" xfId="10" applyNumberFormat="1" applyFont="1" applyFill="1" applyBorder="1">
      <alignment vertical="center"/>
    </xf>
    <xf numFmtId="178" fontId="3" fillId="3" borderId="1" xfId="10" applyNumberFormat="1" applyFont="1" applyFill="1" applyBorder="1">
      <alignment vertical="center"/>
    </xf>
    <xf numFmtId="178" fontId="2" fillId="2" borderId="1" xfId="10" applyNumberFormat="1" applyFont="1" applyFill="1" applyBorder="1">
      <alignment vertical="center"/>
    </xf>
    <xf numFmtId="181" fontId="1" fillId="2" borderId="0" xfId="162" applyNumberFormat="1" applyFont="1" applyFill="1">
      <alignment vertical="center"/>
    </xf>
    <xf numFmtId="183" fontId="3" fillId="2" borderId="1" xfId="162" applyNumberFormat="1" applyFont="1" applyFill="1" applyBorder="1" applyAlignment="1">
      <alignment horizontal="center" vertical="center" wrapText="1"/>
    </xf>
    <xf numFmtId="178" fontId="3" fillId="2" borderId="1" xfId="131" applyNumberFormat="1" applyFont="1" applyFill="1" applyBorder="1">
      <alignment vertical="center"/>
    </xf>
    <xf numFmtId="178" fontId="2" fillId="4" borderId="1" xfId="131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6"/>
  <sheetViews>
    <sheetView tabSelected="1" zoomScale="70" zoomScaleNormal="70" workbookViewId="0">
      <selection activeCell="F33" sqref="F33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41"/>
      <c r="M3" s="41"/>
      <c r="N3" s="42"/>
      <c r="O3" s="42"/>
      <c r="P3" s="42"/>
      <c r="Q3" s="45"/>
      <c r="R3" s="45"/>
      <c r="S3" s="45"/>
      <c r="T3" s="45"/>
      <c r="U3" s="45"/>
      <c r="V3" s="45"/>
      <c r="W3" s="45"/>
      <c r="X3" s="45"/>
      <c r="Y3" s="45"/>
      <c r="Z3" s="42"/>
      <c r="AA3" s="42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43"/>
      <c r="O4" s="43"/>
      <c r="P4" s="43"/>
      <c r="Q4" s="46"/>
      <c r="R4" s="46"/>
      <c r="S4" s="46"/>
      <c r="T4" s="46"/>
      <c r="U4" s="46"/>
      <c r="V4" s="46"/>
      <c r="W4" s="46"/>
      <c r="X4" s="46"/>
      <c r="Y4" s="46"/>
      <c r="Z4" s="43"/>
      <c r="AA4" s="43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43"/>
      <c r="O5" s="43"/>
      <c r="P5" s="43"/>
      <c r="Q5" s="46"/>
      <c r="R5" s="46"/>
      <c r="S5" s="46"/>
      <c r="T5" s="46"/>
      <c r="U5" s="46"/>
      <c r="V5" s="46"/>
      <c r="W5" s="46"/>
      <c r="X5" s="46"/>
      <c r="Y5" s="46"/>
      <c r="Z5" s="43"/>
      <c r="AA5" s="43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52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7" t="s">
        <v>16</v>
      </c>
      <c r="R10" s="47"/>
      <c r="S10" s="47"/>
      <c r="T10" s="47"/>
      <c r="U10" s="47"/>
      <c r="V10" s="47"/>
      <c r="W10" s="47"/>
      <c r="X10" s="47"/>
      <c r="Y10" s="47"/>
      <c r="Z10" s="53" t="s">
        <v>17</v>
      </c>
      <c r="AA10" s="53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53"/>
      <c r="AA11" s="53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7" t="s">
        <v>22</v>
      </c>
      <c r="R12" s="47" t="s">
        <v>23</v>
      </c>
      <c r="S12" s="47" t="s">
        <v>24</v>
      </c>
      <c r="T12" s="47" t="s">
        <v>25</v>
      </c>
      <c r="U12" s="47" t="s">
        <v>22</v>
      </c>
      <c r="V12" s="47" t="s">
        <v>23</v>
      </c>
      <c r="W12" s="47" t="s">
        <v>24</v>
      </c>
      <c r="X12" s="47" t="s">
        <v>25</v>
      </c>
      <c r="Y12" s="47" t="s">
        <v>26</v>
      </c>
      <c r="Z12" s="53" t="s">
        <v>27</v>
      </c>
      <c r="AA12" s="53" t="s">
        <v>28</v>
      </c>
    </row>
    <row r="13" s="1" customFormat="1" spans="1:27">
      <c r="A13" s="31">
        <v>49</v>
      </c>
      <c r="B13" s="32" t="s">
        <v>29</v>
      </c>
      <c r="C13" s="33" t="s">
        <v>30</v>
      </c>
      <c r="D13" s="33" t="s">
        <v>31</v>
      </c>
      <c r="E13" s="32" t="s">
        <v>32</v>
      </c>
      <c r="F13" s="32" t="s">
        <v>33</v>
      </c>
      <c r="G13" s="34">
        <v>271.1</v>
      </c>
      <c r="H13" s="35"/>
      <c r="I13" s="35"/>
      <c r="J13" s="35"/>
      <c r="K13" s="44">
        <v>155.9742</v>
      </c>
      <c r="L13" s="35"/>
      <c r="M13" s="35"/>
      <c r="N13" s="35"/>
      <c r="O13" s="44">
        <v>1237.493</v>
      </c>
      <c r="P13" s="44">
        <v>152.3997</v>
      </c>
      <c r="Q13" s="48">
        <v>0</v>
      </c>
      <c r="R13" s="48">
        <v>0</v>
      </c>
      <c r="S13" s="48">
        <v>0</v>
      </c>
      <c r="T13" s="49"/>
      <c r="U13" s="48">
        <v>0</v>
      </c>
      <c r="V13" s="48">
        <v>0</v>
      </c>
      <c r="W13" s="48">
        <v>0</v>
      </c>
      <c r="X13" s="50"/>
      <c r="Y13" s="50"/>
      <c r="Z13" s="54">
        <f t="shared" ref="Z13:Z18" si="0">H13*Q13+I13*R13+J13*S13+K13*T13</f>
        <v>0</v>
      </c>
      <c r="AA13" s="54">
        <f t="shared" ref="AA13:AA18" si="1">L13*U13+M13*V13+N13*W13+O13*X13+P13*Y13</f>
        <v>0</v>
      </c>
    </row>
    <row r="14" s="1" customFormat="1" spans="1:27">
      <c r="A14" s="31">
        <v>50</v>
      </c>
      <c r="B14" s="32" t="s">
        <v>29</v>
      </c>
      <c r="C14" s="33" t="s">
        <v>30</v>
      </c>
      <c r="D14" s="33" t="s">
        <v>31</v>
      </c>
      <c r="E14" s="33" t="s">
        <v>32</v>
      </c>
      <c r="F14" s="32" t="s">
        <v>34</v>
      </c>
      <c r="G14" s="34">
        <v>275.7</v>
      </c>
      <c r="H14" s="35"/>
      <c r="I14" s="35"/>
      <c r="J14" s="35"/>
      <c r="K14" s="44">
        <v>106.935</v>
      </c>
      <c r="L14" s="35"/>
      <c r="M14" s="35"/>
      <c r="N14" s="35"/>
      <c r="O14" s="44">
        <v>1452.9598</v>
      </c>
      <c r="P14" s="44">
        <v>338.6535</v>
      </c>
      <c r="Q14" s="48">
        <v>0</v>
      </c>
      <c r="R14" s="48">
        <v>0</v>
      </c>
      <c r="S14" s="48">
        <v>0</v>
      </c>
      <c r="T14" s="49"/>
      <c r="U14" s="48">
        <v>0</v>
      </c>
      <c r="V14" s="48">
        <v>0</v>
      </c>
      <c r="W14" s="48">
        <v>0</v>
      </c>
      <c r="X14" s="50"/>
      <c r="Y14" s="50"/>
      <c r="Z14" s="54">
        <f t="shared" si="0"/>
        <v>0</v>
      </c>
      <c r="AA14" s="54">
        <f t="shared" si="1"/>
        <v>0</v>
      </c>
    </row>
    <row r="15" s="1" customFormat="1" spans="1:27">
      <c r="A15" s="31">
        <v>51</v>
      </c>
      <c r="B15" s="32" t="s">
        <v>29</v>
      </c>
      <c r="C15" s="33" t="s">
        <v>30</v>
      </c>
      <c r="D15" s="33" t="s">
        <v>31</v>
      </c>
      <c r="E15" s="33" t="s">
        <v>32</v>
      </c>
      <c r="F15" s="32" t="s">
        <v>35</v>
      </c>
      <c r="G15" s="34">
        <v>289.8</v>
      </c>
      <c r="H15" s="35"/>
      <c r="I15" s="35"/>
      <c r="J15" s="35"/>
      <c r="K15" s="44">
        <v>103.5787</v>
      </c>
      <c r="L15" s="35"/>
      <c r="M15" s="35"/>
      <c r="N15" s="35"/>
      <c r="O15" s="44">
        <v>824.4021</v>
      </c>
      <c r="P15" s="44">
        <v>305.7943</v>
      </c>
      <c r="Q15" s="48">
        <v>0</v>
      </c>
      <c r="R15" s="48">
        <v>0</v>
      </c>
      <c r="S15" s="48">
        <v>0</v>
      </c>
      <c r="T15" s="49"/>
      <c r="U15" s="48">
        <v>0</v>
      </c>
      <c r="V15" s="48">
        <v>0</v>
      </c>
      <c r="W15" s="48">
        <v>0</v>
      </c>
      <c r="X15" s="50"/>
      <c r="Y15" s="50"/>
      <c r="Z15" s="54">
        <f t="shared" si="0"/>
        <v>0</v>
      </c>
      <c r="AA15" s="54">
        <f t="shared" si="1"/>
        <v>0</v>
      </c>
    </row>
    <row r="16" s="1" customFormat="1" spans="1:27">
      <c r="A16" s="31">
        <v>52</v>
      </c>
      <c r="B16" s="32" t="s">
        <v>29</v>
      </c>
      <c r="C16" s="33" t="s">
        <v>30</v>
      </c>
      <c r="D16" s="33" t="s">
        <v>31</v>
      </c>
      <c r="E16" s="33" t="s">
        <v>32</v>
      </c>
      <c r="F16" s="32" t="s">
        <v>36</v>
      </c>
      <c r="G16" s="34">
        <v>290.9</v>
      </c>
      <c r="H16" s="35"/>
      <c r="I16" s="35"/>
      <c r="J16" s="35"/>
      <c r="K16" s="44">
        <v>64.4608</v>
      </c>
      <c r="L16" s="35"/>
      <c r="M16" s="35"/>
      <c r="N16" s="35"/>
      <c r="O16" s="44">
        <v>722.9041</v>
      </c>
      <c r="P16" s="44">
        <v>30</v>
      </c>
      <c r="Q16" s="48">
        <v>0</v>
      </c>
      <c r="R16" s="48">
        <v>0</v>
      </c>
      <c r="S16" s="48">
        <v>0</v>
      </c>
      <c r="T16" s="49"/>
      <c r="U16" s="48">
        <v>0</v>
      </c>
      <c r="V16" s="48">
        <v>0</v>
      </c>
      <c r="W16" s="48">
        <v>0</v>
      </c>
      <c r="X16" s="50"/>
      <c r="Y16" s="50"/>
      <c r="Z16" s="54">
        <f t="shared" si="0"/>
        <v>0</v>
      </c>
      <c r="AA16" s="54">
        <f t="shared" si="1"/>
        <v>0</v>
      </c>
    </row>
    <row r="17" s="1" customFormat="1" spans="1:27">
      <c r="A17" s="31">
        <v>53</v>
      </c>
      <c r="B17" s="32" t="s">
        <v>29</v>
      </c>
      <c r="C17" s="33" t="s">
        <v>30</v>
      </c>
      <c r="D17" s="33" t="s">
        <v>31</v>
      </c>
      <c r="E17" s="33" t="s">
        <v>32</v>
      </c>
      <c r="F17" s="32" t="s">
        <v>37</v>
      </c>
      <c r="G17" s="34">
        <v>222.1</v>
      </c>
      <c r="H17" s="35"/>
      <c r="I17" s="35"/>
      <c r="J17" s="35"/>
      <c r="K17" s="44">
        <v>50</v>
      </c>
      <c r="L17" s="35"/>
      <c r="M17" s="35"/>
      <c r="N17" s="35"/>
      <c r="O17" s="44">
        <v>518.0024</v>
      </c>
      <c r="P17" s="44">
        <v>30</v>
      </c>
      <c r="Q17" s="48">
        <v>0</v>
      </c>
      <c r="R17" s="48">
        <v>0</v>
      </c>
      <c r="S17" s="48">
        <v>0</v>
      </c>
      <c r="T17" s="49"/>
      <c r="U17" s="48">
        <v>0</v>
      </c>
      <c r="V17" s="48">
        <v>0</v>
      </c>
      <c r="W17" s="48">
        <v>0</v>
      </c>
      <c r="X17" s="50"/>
      <c r="Y17" s="50"/>
      <c r="Z17" s="54">
        <f t="shared" si="0"/>
        <v>0</v>
      </c>
      <c r="AA17" s="54">
        <f t="shared" si="1"/>
        <v>0</v>
      </c>
    </row>
    <row r="18" s="1" customFormat="1" spans="1:27">
      <c r="A18" s="31">
        <v>54</v>
      </c>
      <c r="B18" s="32" t="s">
        <v>29</v>
      </c>
      <c r="C18" s="33" t="s">
        <v>30</v>
      </c>
      <c r="D18" s="33" t="s">
        <v>31</v>
      </c>
      <c r="E18" s="33" t="s">
        <v>32</v>
      </c>
      <c r="F18" s="32" t="s">
        <v>38</v>
      </c>
      <c r="G18" s="34">
        <v>251.6</v>
      </c>
      <c r="H18" s="35"/>
      <c r="I18" s="35"/>
      <c r="J18" s="35"/>
      <c r="K18" s="44">
        <v>303.581</v>
      </c>
      <c r="L18" s="44">
        <v>1</v>
      </c>
      <c r="M18" s="35"/>
      <c r="N18" s="35"/>
      <c r="O18" s="44">
        <v>3662.1738</v>
      </c>
      <c r="P18" s="44">
        <v>799.3023</v>
      </c>
      <c r="Q18" s="48">
        <v>0</v>
      </c>
      <c r="R18" s="48">
        <v>0</v>
      </c>
      <c r="S18" s="48">
        <v>0</v>
      </c>
      <c r="T18" s="49"/>
      <c r="U18" s="50"/>
      <c r="V18" s="48">
        <v>0</v>
      </c>
      <c r="W18" s="48">
        <v>0</v>
      </c>
      <c r="X18" s="50"/>
      <c r="Y18" s="50"/>
      <c r="Z18" s="54">
        <f t="shared" si="0"/>
        <v>0</v>
      </c>
      <c r="AA18" s="54">
        <f t="shared" si="1"/>
        <v>0</v>
      </c>
    </row>
    <row r="19" s="1" customFormat="1" spans="1:27">
      <c r="A19" s="36" t="s">
        <v>39</v>
      </c>
      <c r="B19" s="37"/>
      <c r="C19" s="37"/>
      <c r="D19" s="37"/>
      <c r="E19" s="37"/>
      <c r="F19" s="37"/>
      <c r="G19" s="37"/>
      <c r="H19" s="38">
        <f t="shared" ref="H19:P19" si="2">SUM(H13:H18)</f>
        <v>0</v>
      </c>
      <c r="I19" s="38">
        <f t="shared" si="2"/>
        <v>0</v>
      </c>
      <c r="J19" s="38">
        <f t="shared" si="2"/>
        <v>0</v>
      </c>
      <c r="K19" s="38">
        <f t="shared" si="2"/>
        <v>784.5297</v>
      </c>
      <c r="L19" s="38">
        <f t="shared" si="2"/>
        <v>1</v>
      </c>
      <c r="M19" s="38">
        <f t="shared" si="2"/>
        <v>0</v>
      </c>
      <c r="N19" s="38">
        <f t="shared" si="2"/>
        <v>0</v>
      </c>
      <c r="O19" s="38">
        <f t="shared" si="2"/>
        <v>8417.9352</v>
      </c>
      <c r="P19" s="38">
        <f t="shared" si="2"/>
        <v>1656.1498</v>
      </c>
      <c r="Q19" s="51"/>
      <c r="R19" s="51"/>
      <c r="S19" s="51"/>
      <c r="T19" s="51"/>
      <c r="U19" s="51"/>
      <c r="V19" s="51"/>
      <c r="W19" s="51"/>
      <c r="X19" s="51"/>
      <c r="Y19" s="51"/>
      <c r="Z19" s="55">
        <f>SUM(Z13:AA18)/12</f>
        <v>0</v>
      </c>
      <c r="AA19" s="55"/>
    </row>
    <row r="20" s="1" customFormat="1" spans="1:25">
      <c r="A20" s="1" t="s">
        <v>40</v>
      </c>
      <c r="G20" s="39"/>
      <c r="Q20" s="39"/>
      <c r="R20" s="39"/>
      <c r="S20" s="39"/>
      <c r="T20" s="39"/>
      <c r="U20" s="39"/>
      <c r="V20" s="39"/>
      <c r="W20" s="39"/>
      <c r="X20" s="39"/>
      <c r="Y20" s="39"/>
    </row>
    <row r="21" s="1" customFormat="1" spans="1:25">
      <c r="A21" s="1" t="s">
        <v>41</v>
      </c>
      <c r="G21" s="39"/>
      <c r="Q21" s="39"/>
      <c r="R21" s="39"/>
      <c r="S21" s="39"/>
      <c r="T21" s="39"/>
      <c r="U21" s="39"/>
      <c r="V21" s="39"/>
      <c r="W21" s="39"/>
      <c r="X21" s="39"/>
      <c r="Y21" s="39"/>
    </row>
    <row r="22" s="1" customFormat="1" spans="1:25">
      <c r="A22" s="40" t="s">
        <v>42</v>
      </c>
      <c r="Q22" s="39"/>
      <c r="R22" s="39"/>
      <c r="S22" s="39"/>
      <c r="T22" s="39"/>
      <c r="U22" s="39"/>
      <c r="V22" s="39"/>
      <c r="W22" s="39"/>
      <c r="X22" s="39"/>
      <c r="Y22" s="39"/>
    </row>
    <row r="23" s="1" customFormat="1" spans="1:25">
      <c r="A23" s="40" t="s">
        <v>43</v>
      </c>
      <c r="Q23" s="39"/>
      <c r="R23" s="39"/>
      <c r="S23" s="39"/>
      <c r="T23" s="39"/>
      <c r="U23" s="39"/>
      <c r="V23" s="39"/>
      <c r="W23" s="39"/>
      <c r="X23" s="39"/>
      <c r="Y23" s="39"/>
    </row>
    <row r="24" s="1" customFormat="1" spans="1:25">
      <c r="A24" s="40" t="s">
        <v>44</v>
      </c>
      <c r="Q24" s="39"/>
      <c r="R24" s="39"/>
      <c r="S24" s="39"/>
      <c r="T24" s="39"/>
      <c r="U24" s="39"/>
      <c r="V24" s="39"/>
      <c r="W24" s="39"/>
      <c r="X24" s="39"/>
      <c r="Y24" s="39"/>
    </row>
    <row r="25" s="1" customFormat="1" spans="1:25">
      <c r="A25" s="40" t="s">
        <v>45</v>
      </c>
      <c r="Q25" s="39"/>
      <c r="R25" s="39"/>
      <c r="S25" s="39"/>
      <c r="T25" s="39"/>
      <c r="U25" s="39"/>
      <c r="V25" s="39"/>
      <c r="W25" s="39"/>
      <c r="X25" s="39"/>
      <c r="Y25" s="39"/>
    </row>
    <row r="26" spans="1:1">
      <c r="A26" s="1" t="s">
        <v>46</v>
      </c>
    </row>
  </sheetData>
  <sheetProtection password="CEE9" sheet="1" objects="1"/>
  <protectedRanges>
    <protectedRange sqref="X13:Y18" name="区域4"/>
    <protectedRange sqref="U18" name="区域3"/>
    <protectedRange sqref="T13:T18" name="区域2"/>
    <protectedRange sqref="A4:J4" name="区域1"/>
  </protectedRanges>
  <mergeCells count="17">
    <mergeCell ref="A2:AA2"/>
    <mergeCell ref="H10:P10"/>
    <mergeCell ref="Q10:Y10"/>
    <mergeCell ref="H11:K11"/>
    <mergeCell ref="L11:P11"/>
    <mergeCell ref="Q11:T11"/>
    <mergeCell ref="U11:Y11"/>
    <mergeCell ref="A19:G19"/>
    <mergeCell ref="Z19:AA19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