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17"/>
  </bookViews>
  <sheets>
    <sheet name="模板" sheetId="4" r:id="rId1"/>
  </sheets>
  <definedNames>
    <definedName name="_xlnm.Print_Area" localSheetId="0">模板!$A$1:$S$36</definedName>
    <definedName name="_xlnm.Print_Titles" localSheetId="0">模板!$1:$1</definedName>
  </definedNames>
  <calcPr calcId="144525"/>
</workbook>
</file>

<file path=xl/sharedStrings.xml><?xml version="1.0" encoding="utf-8"?>
<sst xmlns="http://schemas.openxmlformats.org/spreadsheetml/2006/main" count="80" uniqueCount="63">
  <si>
    <t>中外运物流广西有限公司日化品公路配送运输项目报价表</t>
  </si>
  <si>
    <t>货物属性</t>
  </si>
  <si>
    <t>预估货量（吨）</t>
  </si>
  <si>
    <t>含税报价（元/吨）</t>
  </si>
  <si>
    <t>含税报价总费用（万元）</t>
  </si>
  <si>
    <t>到货时效（天）</t>
  </si>
  <si>
    <t>回单时间（天）</t>
  </si>
  <si>
    <t>供应商</t>
  </si>
  <si>
    <t>出发地</t>
  </si>
  <si>
    <t>到达(城市,县）</t>
  </si>
  <si>
    <t>里程</t>
  </si>
  <si>
    <t>合计吨数 0≦X&lt;8</t>
  </si>
  <si>
    <t>吨数 0≦X&lt;8（频率）</t>
  </si>
  <si>
    <t>合计吨数 8≦X&lt;16</t>
  </si>
  <si>
    <t>吨数 8≦X&lt;16（频率）</t>
  </si>
  <si>
    <t>合计吨数 16≦X&lt;30</t>
  </si>
  <si>
    <t>吨数 16≦X&lt;30（频率）</t>
  </si>
  <si>
    <t>合计吨数 X≧30</t>
  </si>
  <si>
    <t>吨数 X≧30（频率）</t>
  </si>
  <si>
    <t xml:space="preserve"> 0≦X&lt;8</t>
  </si>
  <si>
    <t xml:space="preserve"> 8≦X&lt;16</t>
  </si>
  <si>
    <t xml:space="preserve"> 16≦X&lt;30</t>
  </si>
  <si>
    <t xml:space="preserve"> X≧30</t>
  </si>
  <si>
    <t>中外运南宁物流园</t>
  </si>
  <si>
    <t>百色市</t>
  </si>
  <si>
    <t>北海市</t>
  </si>
  <si>
    <t>崇左市</t>
  </si>
  <si>
    <t>贵港市</t>
  </si>
  <si>
    <t>桂林市</t>
  </si>
  <si>
    <t>河池市</t>
  </si>
  <si>
    <t>贺州市</t>
  </si>
  <si>
    <t>柳州市</t>
  </si>
  <si>
    <t>南宁市</t>
  </si>
  <si>
    <t>钦州市</t>
  </si>
  <si>
    <t>灵山县</t>
  </si>
  <si>
    <t>宾阳县</t>
  </si>
  <si>
    <t>梧州市</t>
  </si>
  <si>
    <t>玉林市</t>
  </si>
  <si>
    <t>来宾市</t>
  </si>
  <si>
    <t>桂平市</t>
  </si>
  <si>
    <t>合计</t>
  </si>
  <si>
    <t>装卸操作地</t>
  </si>
  <si>
    <t>客户名称</t>
  </si>
  <si>
    <t>含税报价   （元/吨）</t>
  </si>
  <si>
    <t>备注</t>
  </si>
  <si>
    <t>备注：</t>
  </si>
  <si>
    <t>南宁市人人乐商业有限公司</t>
  </si>
  <si>
    <t>1、预估货量仅作参考，实际货量以实际运作为准；</t>
  </si>
  <si>
    <t>北京华联商联贸易有限责任公司</t>
  </si>
  <si>
    <t>2、请完整填写黄色底纹区域，不得缺报，不得擅自更改报价格式；</t>
  </si>
  <si>
    <t>北京京东世纪贸易有限公司</t>
  </si>
  <si>
    <t>3、报价适用于合同期, 包括节假日以及特殊会议等，需全年根据客户要求提供服务；</t>
  </si>
  <si>
    <t>广东润华商业有限公司</t>
  </si>
  <si>
    <t>4、到货时效定义为离厂开始算起到客户端所用的时间。承运商不得超过以上到货时间；</t>
  </si>
  <si>
    <t>运输+末端卸货费合计</t>
  </si>
  <si>
    <t>5、乙方按时效进行送货，对于甲方送达时间点有具体要求的需配合执行；</t>
  </si>
  <si>
    <t>6、货物交接后发生的成品货损、水湿、短少等情况而致使甲方财产遭受的一切损失由乙方承担。甲方无免赔率和允许的残损率；</t>
  </si>
  <si>
    <t>7、乙方以此份《报价单》进行报价，该《报价单》为《货物公路运输合同》附件之一。</t>
  </si>
  <si>
    <t>8、以上报价为含税报价。含税报价须提供可抵扣9%的运输类增值税专用发票（如果国家税法有调整，则按新的税点结算,未税单价保持不变）。（以上报价包含提送货、货损货差、路桥等相关杂费）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</si>
  <si>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9、将运输+末端卸货费合计的金额填写到平台。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</si>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</sst>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9"/>
      <name val="宋体"/>
      <charset val="134"/>
      <scheme val="minor"/>
    </font>
    <font>
      <b/>
      <sz val="9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9"/>
      <color rgb="FFFF0000"/>
      <name val="微软雅黑"/>
      <charset val="134"/>
    </font>
    <font>
      <sz val="9"/>
      <color indexed="8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9"/>
      <color indexed="8"/>
      <name val="楷体"/>
      <charset val="134"/>
    </font>
    <font>
      <sz val="10"/>
      <color theme="1"/>
      <name val="微软雅黑"/>
      <charset val="134"/>
    </font>
    <font>
      <sz val="11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8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/>
    <xf numFmtId="0" fontId="37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/>
    <xf numFmtId="9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 applyProtection="1">
      <alignment horizontal="center" vertical="center" wrapText="1"/>
    </xf>
    <xf numFmtId="43" fontId="7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7" fillId="2" borderId="0" xfId="0" applyNumberFormat="1" applyFont="1" applyFill="1" applyAlignment="1" applyProtection="1">
      <alignment horizontal="center" vertical="center"/>
    </xf>
    <xf numFmtId="43" fontId="8" fillId="4" borderId="0" xfId="0" applyNumberFormat="1" applyFont="1" applyFill="1" applyAlignment="1" applyProtection="1">
      <alignment horizontal="justify" vertical="center"/>
    </xf>
    <xf numFmtId="43" fontId="8" fillId="4" borderId="0" xfId="0" applyNumberFormat="1" applyFont="1" applyFill="1" applyAlignment="1" applyProtection="1">
      <alignment horizontal="center" vertical="center"/>
    </xf>
    <xf numFmtId="43" fontId="8" fillId="4" borderId="0" xfId="0" applyNumberFormat="1" applyFont="1" applyFill="1" applyAlignment="1" applyProtection="1">
      <alignment vertical="center"/>
    </xf>
    <xf numFmtId="43" fontId="8" fillId="4" borderId="0" xfId="0" applyNumberFormat="1" applyFont="1" applyFill="1" applyAlignment="1" applyProtection="1">
      <alignment horizontal="left" vertical="center"/>
    </xf>
    <xf numFmtId="43" fontId="9" fillId="2" borderId="0" xfId="0" applyNumberFormat="1" applyFont="1" applyFill="1" applyAlignment="1" applyProtection="1">
      <alignment horizontal="center" vertical="center"/>
    </xf>
    <xf numFmtId="43" fontId="9" fillId="2" borderId="0" xfId="0" applyNumberFormat="1" applyFont="1" applyFill="1" applyAlignment="1" applyProtection="1">
      <alignment vertical="center"/>
    </xf>
    <xf numFmtId="43" fontId="7" fillId="2" borderId="0" xfId="0" applyNumberFormat="1" applyFont="1" applyFill="1" applyAlignment="1" applyProtection="1">
      <alignment horizontal="left" vertical="center"/>
    </xf>
    <xf numFmtId="43" fontId="10" fillId="2" borderId="0" xfId="0" applyNumberFormat="1" applyFont="1" applyFill="1" applyAlignment="1" applyProtection="1">
      <alignment horizontal="left" vertical="center" wrapText="1"/>
    </xf>
    <xf numFmtId="43" fontId="10" fillId="2" borderId="0" xfId="0" applyNumberFormat="1" applyFont="1" applyFill="1" applyAlignment="1" applyProtection="1">
      <alignment horizontal="center" vertical="center" wrapText="1"/>
    </xf>
    <xf numFmtId="43" fontId="11" fillId="2" borderId="0" xfId="0" applyNumberFormat="1" applyFont="1" applyFill="1" applyAlignment="1" applyProtection="1">
      <alignment vertical="center"/>
    </xf>
    <xf numFmtId="43" fontId="12" fillId="2" borderId="0" xfId="0" applyNumberFormat="1" applyFont="1" applyFill="1" applyAlignment="1" applyProtection="1">
      <alignment horizontal="center" vertical="center"/>
    </xf>
    <xf numFmtId="43" fontId="12" fillId="2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43" fontId="4" fillId="2" borderId="6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43" fontId="4" fillId="3" borderId="4" xfId="0" applyNumberFormat="1" applyFont="1" applyFill="1" applyBorder="1" applyAlignment="1" applyProtection="1">
      <alignment horizontal="center" vertical="center" wrapText="1"/>
    </xf>
    <xf numFmtId="43" fontId="4" fillId="3" borderId="6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1" fillId="3" borderId="2" xfId="49" applyNumberFormat="1" applyFont="1" applyFill="1" applyBorder="1" applyAlignment="1" applyProtection="1">
      <alignment horizontal="center" vertical="center"/>
    </xf>
    <xf numFmtId="176" fontId="14" fillId="3" borderId="2" xfId="0" applyNumberFormat="1" applyFont="1" applyFill="1" applyBorder="1" applyAlignment="1" applyProtection="1">
      <alignment horizontal="center" wrapText="1"/>
    </xf>
    <xf numFmtId="43" fontId="4" fillId="3" borderId="8" xfId="0" applyNumberFormat="1" applyFont="1" applyFill="1" applyBorder="1" applyAlignment="1" applyProtection="1">
      <alignment horizontal="center" vertical="center" wrapText="1"/>
    </xf>
    <xf numFmtId="43" fontId="7" fillId="3" borderId="2" xfId="0" applyNumberFormat="1" applyFont="1" applyFill="1" applyBorder="1" applyAlignment="1" applyProtection="1">
      <alignment horizontal="center" vertical="center" wrapText="1"/>
    </xf>
    <xf numFmtId="43" fontId="4" fillId="2" borderId="9" xfId="0" applyNumberFormat="1" applyFont="1" applyFill="1" applyBorder="1" applyAlignment="1" applyProtection="1">
      <alignment horizontal="center" vertical="center" wrapText="1"/>
    </xf>
    <xf numFmtId="43" fontId="7" fillId="2" borderId="7" xfId="0" applyNumberFormat="1" applyFont="1" applyFill="1" applyBorder="1" applyAlignment="1" applyProtection="1">
      <alignment vertical="center" wrapText="1"/>
    </xf>
    <xf numFmtId="43" fontId="7" fillId="2" borderId="10" xfId="0" applyNumberFormat="1" applyFont="1" applyFill="1" applyBorder="1" applyAlignment="1" applyProtection="1">
      <alignment vertical="center" wrapText="1"/>
    </xf>
    <xf numFmtId="43" fontId="7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2" xfId="0" applyFill="1" applyBorder="1" applyProtection="1"/>
    <xf numFmtId="43" fontId="9" fillId="2" borderId="11" xfId="0" applyNumberFormat="1" applyFont="1" applyFill="1" applyBorder="1" applyAlignment="1" applyProtection="1">
      <alignment vertical="center"/>
    </xf>
    <xf numFmtId="43" fontId="9" fillId="2" borderId="12" xfId="0" applyNumberFormat="1" applyFont="1" applyFill="1" applyBorder="1" applyAlignment="1" applyProtection="1">
      <alignment vertical="center"/>
    </xf>
    <xf numFmtId="43" fontId="9" fillId="2" borderId="5" xfId="0" applyNumberFormat="1" applyFont="1" applyFill="1" applyBorder="1" applyAlignment="1" applyProtection="1">
      <alignment vertical="center"/>
    </xf>
    <xf numFmtId="43" fontId="7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43" fontId="7" fillId="2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43" fontId="7" fillId="2" borderId="8" xfId="0" applyNumberFormat="1" applyFont="1" applyFill="1" applyBorder="1" applyAlignment="1" applyProtection="1">
      <alignment vertical="center" wrapText="1"/>
    </xf>
    <xf numFmtId="0" fontId="15" fillId="2" borderId="2" xfId="69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15" fillId="2" borderId="2" xfId="137" applyFont="1" applyFill="1" applyBorder="1" applyAlignment="1">
      <alignment horizontal="center" wrapText="1"/>
    </xf>
    <xf numFmtId="43" fontId="7" fillId="2" borderId="2" xfId="0" applyNumberFormat="1" applyFont="1" applyFill="1" applyBorder="1" applyAlignment="1" applyProtection="1">
      <alignment vertical="center" wrapText="1"/>
    </xf>
    <xf numFmtId="0" fontId="16" fillId="2" borderId="9" xfId="0" applyFont="1" applyFill="1" applyBorder="1" applyAlignment="1" applyProtection="1">
      <alignment horizontal="center" wrapText="1"/>
    </xf>
    <xf numFmtId="43" fontId="7" fillId="2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43" fontId="8" fillId="4" borderId="2" xfId="0" applyNumberFormat="1" applyFont="1" applyFill="1" applyBorder="1" applyAlignment="1" applyProtection="1">
      <alignment horizontal="center" vertical="center" wrapText="1"/>
    </xf>
    <xf numFmtId="43" fontId="8" fillId="2" borderId="11" xfId="0" applyNumberFormat="1" applyFont="1" applyFill="1" applyBorder="1" applyAlignment="1" applyProtection="1">
      <alignment horizontal="center" vertical="center"/>
    </xf>
    <xf numFmtId="43" fontId="8" fillId="2" borderId="5" xfId="0" applyNumberFormat="1" applyFont="1" applyFill="1" applyBorder="1" applyAlignment="1" applyProtection="1">
      <alignment horizontal="center" vertical="center"/>
    </xf>
    <xf numFmtId="43" fontId="9" fillId="2" borderId="2" xfId="0" applyNumberFormat="1" applyFont="1" applyFill="1" applyBorder="1" applyAlignment="1" applyProtection="1">
      <alignment horizontal="center" vertical="center"/>
    </xf>
    <xf numFmtId="43" fontId="8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百分比 3 3" xfId="50"/>
    <cellStyle name="常规 6" xfId="51"/>
    <cellStyle name="常规 2 2 5 5" xfId="52"/>
    <cellStyle name="百分比 2" xfId="53"/>
    <cellStyle name="常规 6 5" xfId="54"/>
    <cellStyle name="常规 4 2 2 3" xfId="55"/>
    <cellStyle name="Comma 2" xfId="56"/>
    <cellStyle name="常规 5 2" xfId="57"/>
    <cellStyle name="百分比 2 2" xfId="58"/>
    <cellStyle name="百分比 4" xfId="59"/>
    <cellStyle name="常规 5 2 2" xfId="60"/>
    <cellStyle name="百分比 2 3" xfId="61"/>
    <cellStyle name="常规 5 2 3" xfId="62"/>
    <cellStyle name="常规 6 2 3" xfId="63"/>
    <cellStyle name="常规 8 2" xfId="64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53</xdr:row>
      <xdr:rowOff>28575</xdr:rowOff>
    </xdr:from>
    <xdr:to>
      <xdr:col>19</xdr:col>
      <xdr:colOff>419100</xdr:colOff>
      <xdr:row>53</xdr:row>
      <xdr:rowOff>38100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761730" y="10547350"/>
          <a:ext cx="51530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H39" sqref="H39"/>
    </sheetView>
  </sheetViews>
  <sheetFormatPr defaultColWidth="9" defaultRowHeight="13.5"/>
  <cols>
    <col min="1" max="1" width="17.875" style="4" customWidth="1"/>
    <col min="2" max="2" width="13.75" style="4" customWidth="1"/>
    <col min="3" max="3" width="8.75" style="4" customWidth="1"/>
    <col min="4" max="4" width="5.75" style="4" customWidth="1"/>
    <col min="5" max="5" width="7.625" style="4" customWidth="1"/>
    <col min="6" max="6" width="9.5" style="5" customWidth="1"/>
    <col min="7" max="7" width="7.625" style="4" customWidth="1"/>
    <col min="8" max="8" width="10.1083333333333" style="5" customWidth="1"/>
    <col min="9" max="9" width="7.625" style="4" customWidth="1"/>
    <col min="10" max="10" width="9.625" style="5" customWidth="1"/>
    <col min="11" max="11" width="7.625" style="4" customWidth="1"/>
    <col min="12" max="12" width="9.125" style="5" customWidth="1"/>
    <col min="13" max="15" width="7.625" style="4" customWidth="1"/>
    <col min="16" max="16" width="9.875" style="4" customWidth="1"/>
    <col min="17" max="17" width="10.25" style="5" customWidth="1"/>
    <col min="18" max="18" width="9.25" style="4" customWidth="1"/>
    <col min="19" max="19" width="9.875" style="4" customWidth="1"/>
    <col min="20" max="16384" width="9" style="4"/>
  </cols>
  <sheetData>
    <row r="1" s="1" customFormat="1" ht="21.7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customHeight="1" spans="1:19">
      <c r="A2" s="7" t="s">
        <v>1</v>
      </c>
      <c r="B2" s="7"/>
      <c r="C2" s="7"/>
      <c r="D2" s="7"/>
      <c r="E2" s="8" t="s">
        <v>2</v>
      </c>
      <c r="F2" s="9"/>
      <c r="G2" s="9"/>
      <c r="H2" s="9"/>
      <c r="I2" s="9"/>
      <c r="J2" s="9"/>
      <c r="K2" s="9"/>
      <c r="L2" s="34"/>
      <c r="M2" s="35" t="s">
        <v>3</v>
      </c>
      <c r="N2" s="36"/>
      <c r="O2" s="36"/>
      <c r="P2" s="37"/>
      <c r="Q2" s="53" t="s">
        <v>4</v>
      </c>
      <c r="R2" s="54" t="s">
        <v>5</v>
      </c>
      <c r="S2" s="54" t="s">
        <v>6</v>
      </c>
    </row>
    <row r="3" s="1" customFormat="1" ht="27" spans="1:19">
      <c r="A3" s="10" t="s">
        <v>7</v>
      </c>
      <c r="B3" s="7" t="s">
        <v>8</v>
      </c>
      <c r="C3" s="7" t="s">
        <v>9</v>
      </c>
      <c r="D3" s="7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38" t="s">
        <v>19</v>
      </c>
      <c r="N3" s="38" t="s">
        <v>20</v>
      </c>
      <c r="O3" s="38" t="s">
        <v>21</v>
      </c>
      <c r="P3" s="38" t="s">
        <v>22</v>
      </c>
      <c r="Q3" s="55"/>
      <c r="R3" s="56"/>
      <c r="S3" s="56"/>
    </row>
    <row r="4" s="2" customFormat="1" ht="16.5" spans="1:19">
      <c r="A4" s="12"/>
      <c r="B4" s="13" t="s">
        <v>23</v>
      </c>
      <c r="C4" s="13" t="s">
        <v>24</v>
      </c>
      <c r="D4" s="13">
        <v>260</v>
      </c>
      <c r="E4" s="13">
        <v>114.47</v>
      </c>
      <c r="F4" s="13">
        <v>29</v>
      </c>
      <c r="G4" s="13">
        <v>353.83</v>
      </c>
      <c r="H4" s="13">
        <v>30</v>
      </c>
      <c r="I4" s="13">
        <v>1557.77</v>
      </c>
      <c r="J4" s="13">
        <v>74</v>
      </c>
      <c r="K4" s="13">
        <v>348.5</v>
      </c>
      <c r="L4" s="13">
        <v>11</v>
      </c>
      <c r="M4" s="39"/>
      <c r="N4" s="39"/>
      <c r="O4" s="39"/>
      <c r="P4" s="40"/>
      <c r="Q4" s="57">
        <f t="shared" ref="Q4:Q19" si="0">((E4*M4)+(G4*N4)+(I4*O4)+(K4*P4))/10000</f>
        <v>0</v>
      </c>
      <c r="R4" s="58">
        <v>4</v>
      </c>
      <c r="S4" s="59">
        <v>2</v>
      </c>
    </row>
    <row r="5" s="2" customFormat="1" ht="16.5" spans="1:19">
      <c r="A5" s="14"/>
      <c r="B5" s="13" t="s">
        <v>23</v>
      </c>
      <c r="C5" s="13" t="s">
        <v>25</v>
      </c>
      <c r="D5" s="13">
        <v>220</v>
      </c>
      <c r="E5" s="15">
        <v>60.66</v>
      </c>
      <c r="F5" s="15">
        <v>9</v>
      </c>
      <c r="G5" s="15">
        <v>173.26</v>
      </c>
      <c r="H5" s="15">
        <v>13</v>
      </c>
      <c r="I5" s="15">
        <v>392.55</v>
      </c>
      <c r="J5" s="15">
        <v>21</v>
      </c>
      <c r="K5" s="15">
        <v>0</v>
      </c>
      <c r="L5" s="15">
        <v>0</v>
      </c>
      <c r="M5" s="39"/>
      <c r="N5" s="39"/>
      <c r="O5" s="39"/>
      <c r="P5" s="40"/>
      <c r="Q5" s="57">
        <f t="shared" si="0"/>
        <v>0</v>
      </c>
      <c r="R5" s="58">
        <v>3</v>
      </c>
      <c r="S5" s="59">
        <v>2</v>
      </c>
    </row>
    <row r="6" s="2" customFormat="1" ht="16.5" spans="1:19">
      <c r="A6" s="14"/>
      <c r="B6" s="13" t="s">
        <v>23</v>
      </c>
      <c r="C6" s="13" t="s">
        <v>26</v>
      </c>
      <c r="D6" s="13">
        <v>140</v>
      </c>
      <c r="E6" s="13">
        <v>22.35</v>
      </c>
      <c r="F6" s="13">
        <v>3</v>
      </c>
      <c r="G6" s="13">
        <v>181.03</v>
      </c>
      <c r="H6" s="13">
        <v>14</v>
      </c>
      <c r="I6" s="13">
        <v>434.15</v>
      </c>
      <c r="J6" s="13">
        <v>21</v>
      </c>
      <c r="K6" s="13">
        <v>31.48</v>
      </c>
      <c r="L6" s="13">
        <v>1</v>
      </c>
      <c r="M6" s="39"/>
      <c r="N6" s="39"/>
      <c r="O6" s="39"/>
      <c r="P6" s="40"/>
      <c r="Q6" s="57">
        <f t="shared" si="0"/>
        <v>0</v>
      </c>
      <c r="R6" s="58">
        <v>3</v>
      </c>
      <c r="S6" s="59">
        <v>2</v>
      </c>
    </row>
    <row r="7" s="2" customFormat="1" ht="16.5" spans="1:19">
      <c r="A7" s="14"/>
      <c r="B7" s="13" t="s">
        <v>23</v>
      </c>
      <c r="C7" s="13" t="s">
        <v>27</v>
      </c>
      <c r="D7" s="13">
        <v>170</v>
      </c>
      <c r="E7" s="15">
        <v>15.46</v>
      </c>
      <c r="F7" s="15">
        <v>3</v>
      </c>
      <c r="G7" s="15">
        <v>90.28</v>
      </c>
      <c r="H7" s="15">
        <v>6</v>
      </c>
      <c r="I7" s="15">
        <v>579</v>
      </c>
      <c r="J7" s="15">
        <v>29</v>
      </c>
      <c r="K7" s="15">
        <v>0</v>
      </c>
      <c r="L7" s="15">
        <v>0</v>
      </c>
      <c r="M7" s="39"/>
      <c r="N7" s="39"/>
      <c r="O7" s="39"/>
      <c r="P7" s="40"/>
      <c r="Q7" s="57">
        <f t="shared" si="0"/>
        <v>0</v>
      </c>
      <c r="R7" s="58">
        <v>4</v>
      </c>
      <c r="S7" s="59">
        <v>2</v>
      </c>
    </row>
    <row r="8" s="2" customFormat="1" ht="16.5" spans="1:19">
      <c r="A8" s="14"/>
      <c r="B8" s="13" t="s">
        <v>23</v>
      </c>
      <c r="C8" s="13" t="s">
        <v>28</v>
      </c>
      <c r="D8" s="13">
        <v>400</v>
      </c>
      <c r="E8" s="13">
        <v>6.3</v>
      </c>
      <c r="F8" s="13">
        <v>1</v>
      </c>
      <c r="G8" s="13">
        <v>171.67</v>
      </c>
      <c r="H8" s="13">
        <v>12</v>
      </c>
      <c r="I8" s="13">
        <v>461.18</v>
      </c>
      <c r="J8" s="13">
        <v>23</v>
      </c>
      <c r="K8" s="13">
        <v>0</v>
      </c>
      <c r="L8" s="13">
        <v>0</v>
      </c>
      <c r="M8" s="39"/>
      <c r="N8" s="39"/>
      <c r="O8" s="39"/>
      <c r="P8" s="40"/>
      <c r="Q8" s="57">
        <f t="shared" si="0"/>
        <v>0</v>
      </c>
      <c r="R8" s="58">
        <v>3</v>
      </c>
      <c r="S8" s="59">
        <v>2</v>
      </c>
    </row>
    <row r="9" s="2" customFormat="1" ht="16.5" spans="1:19">
      <c r="A9" s="14"/>
      <c r="B9" s="13" t="s">
        <v>23</v>
      </c>
      <c r="C9" s="13" t="s">
        <v>29</v>
      </c>
      <c r="D9" s="13">
        <v>270</v>
      </c>
      <c r="E9" s="13">
        <v>43.3</v>
      </c>
      <c r="F9" s="13">
        <v>6</v>
      </c>
      <c r="G9" s="13">
        <v>136.58</v>
      </c>
      <c r="H9" s="13">
        <v>10</v>
      </c>
      <c r="I9" s="13">
        <v>773.31</v>
      </c>
      <c r="J9" s="13">
        <v>39</v>
      </c>
      <c r="K9" s="13">
        <v>0</v>
      </c>
      <c r="L9" s="13">
        <v>0</v>
      </c>
      <c r="M9" s="39"/>
      <c r="N9" s="39"/>
      <c r="O9" s="39"/>
      <c r="P9" s="40"/>
      <c r="Q9" s="57">
        <f t="shared" si="0"/>
        <v>0</v>
      </c>
      <c r="R9" s="58">
        <v>3</v>
      </c>
      <c r="S9" s="59">
        <v>2</v>
      </c>
    </row>
    <row r="10" s="2" customFormat="1" ht="16.5" spans="1:19">
      <c r="A10" s="14"/>
      <c r="B10" s="13" t="s">
        <v>23</v>
      </c>
      <c r="C10" s="13" t="s">
        <v>30</v>
      </c>
      <c r="D10" s="13">
        <v>500</v>
      </c>
      <c r="E10" s="13">
        <v>41.59</v>
      </c>
      <c r="F10" s="13">
        <v>8</v>
      </c>
      <c r="G10" s="13">
        <v>103.74</v>
      </c>
      <c r="H10" s="13">
        <v>8</v>
      </c>
      <c r="I10" s="13">
        <v>610.15</v>
      </c>
      <c r="J10" s="13">
        <v>31</v>
      </c>
      <c r="K10" s="13">
        <v>0</v>
      </c>
      <c r="L10" s="13">
        <v>0</v>
      </c>
      <c r="M10" s="39"/>
      <c r="N10" s="39"/>
      <c r="O10" s="39"/>
      <c r="P10" s="40"/>
      <c r="Q10" s="57">
        <f t="shared" si="0"/>
        <v>0</v>
      </c>
      <c r="R10" s="58">
        <v>4</v>
      </c>
      <c r="S10" s="59">
        <v>2</v>
      </c>
    </row>
    <row r="11" s="2" customFormat="1" ht="16.5" spans="1:19">
      <c r="A11" s="14"/>
      <c r="B11" s="13" t="s">
        <v>23</v>
      </c>
      <c r="C11" s="13" t="s">
        <v>31</v>
      </c>
      <c r="D11" s="13">
        <v>260</v>
      </c>
      <c r="E11" s="13">
        <v>53.98</v>
      </c>
      <c r="F11" s="13">
        <v>14</v>
      </c>
      <c r="G11" s="13">
        <v>199.82</v>
      </c>
      <c r="H11" s="13">
        <v>15</v>
      </c>
      <c r="I11" s="13">
        <v>1105.62</v>
      </c>
      <c r="J11" s="13">
        <v>49</v>
      </c>
      <c r="K11" s="13">
        <v>136.51</v>
      </c>
      <c r="L11" s="13">
        <v>4</v>
      </c>
      <c r="M11" s="39"/>
      <c r="N11" s="39"/>
      <c r="O11" s="39"/>
      <c r="P11" s="40"/>
      <c r="Q11" s="57">
        <f t="shared" si="0"/>
        <v>0</v>
      </c>
      <c r="R11" s="58">
        <v>3</v>
      </c>
      <c r="S11" s="59">
        <v>2</v>
      </c>
    </row>
    <row r="12" s="2" customFormat="1" ht="16.5" spans="1:19">
      <c r="A12" s="14"/>
      <c r="B12" s="13" t="s">
        <v>23</v>
      </c>
      <c r="C12" s="13" t="s">
        <v>32</v>
      </c>
      <c r="D12" s="13">
        <v>30</v>
      </c>
      <c r="E12" s="13">
        <v>746.37</v>
      </c>
      <c r="F12" s="13">
        <v>207</v>
      </c>
      <c r="G12" s="13">
        <v>1252.43</v>
      </c>
      <c r="H12" s="13">
        <v>113</v>
      </c>
      <c r="I12" s="13">
        <v>2234.34</v>
      </c>
      <c r="J12" s="13">
        <v>98</v>
      </c>
      <c r="K12" s="13">
        <v>2122.46</v>
      </c>
      <c r="L12" s="13">
        <v>52</v>
      </c>
      <c r="M12" s="41"/>
      <c r="N12" s="42"/>
      <c r="O12" s="42"/>
      <c r="P12" s="42"/>
      <c r="Q12" s="57">
        <f t="shared" si="0"/>
        <v>0</v>
      </c>
      <c r="R12" s="58">
        <v>3</v>
      </c>
      <c r="S12" s="59">
        <v>2</v>
      </c>
    </row>
    <row r="13" s="2" customFormat="1" ht="16.5" spans="1:19">
      <c r="A13" s="14"/>
      <c r="B13" s="13" t="s">
        <v>23</v>
      </c>
      <c r="C13" s="13" t="s">
        <v>33</v>
      </c>
      <c r="D13" s="13">
        <v>120</v>
      </c>
      <c r="E13" s="13">
        <v>8.83</v>
      </c>
      <c r="F13" s="13">
        <v>3</v>
      </c>
      <c r="G13" s="13">
        <v>105.83</v>
      </c>
      <c r="H13" s="13">
        <v>8</v>
      </c>
      <c r="I13" s="13">
        <v>895.33</v>
      </c>
      <c r="J13" s="13">
        <v>42</v>
      </c>
      <c r="K13" s="13">
        <v>192.23</v>
      </c>
      <c r="L13" s="13">
        <v>6</v>
      </c>
      <c r="M13" s="39"/>
      <c r="N13" s="39"/>
      <c r="O13" s="39"/>
      <c r="P13" s="40"/>
      <c r="Q13" s="57">
        <f t="shared" si="0"/>
        <v>0</v>
      </c>
      <c r="R13" s="58">
        <v>3</v>
      </c>
      <c r="S13" s="59">
        <v>2</v>
      </c>
    </row>
    <row r="14" s="2" customFormat="1" ht="16.5" spans="1:19">
      <c r="A14" s="14"/>
      <c r="B14" s="13" t="s">
        <v>23</v>
      </c>
      <c r="C14" s="13" t="s">
        <v>34</v>
      </c>
      <c r="D14" s="13">
        <v>125</v>
      </c>
      <c r="E14" s="13">
        <v>39.91</v>
      </c>
      <c r="F14" s="13">
        <v>6</v>
      </c>
      <c r="G14" s="13">
        <v>226.55</v>
      </c>
      <c r="H14" s="13">
        <v>21</v>
      </c>
      <c r="I14" s="13">
        <v>157.15</v>
      </c>
      <c r="J14" s="13">
        <v>9</v>
      </c>
      <c r="K14" s="13">
        <v>0</v>
      </c>
      <c r="L14" s="13">
        <v>0</v>
      </c>
      <c r="M14" s="39"/>
      <c r="N14" s="39"/>
      <c r="O14" s="39"/>
      <c r="P14" s="40"/>
      <c r="Q14" s="57">
        <f t="shared" si="0"/>
        <v>0</v>
      </c>
      <c r="R14" s="58">
        <v>3</v>
      </c>
      <c r="S14" s="59">
        <v>2</v>
      </c>
    </row>
    <row r="15" s="2" customFormat="1" ht="16.5" spans="1:19">
      <c r="A15" s="14"/>
      <c r="B15" s="13" t="s">
        <v>23</v>
      </c>
      <c r="C15" s="13" t="s">
        <v>35</v>
      </c>
      <c r="D15" s="13">
        <v>140</v>
      </c>
      <c r="E15" s="13">
        <v>58.55</v>
      </c>
      <c r="F15" s="13">
        <v>8</v>
      </c>
      <c r="G15" s="13">
        <v>173.74</v>
      </c>
      <c r="H15" s="13">
        <v>18</v>
      </c>
      <c r="I15" s="13">
        <v>85.95</v>
      </c>
      <c r="J15" s="13">
        <v>5</v>
      </c>
      <c r="K15" s="13">
        <v>0</v>
      </c>
      <c r="L15" s="13">
        <v>0</v>
      </c>
      <c r="M15" s="39"/>
      <c r="N15" s="39"/>
      <c r="O15" s="39"/>
      <c r="P15" s="40"/>
      <c r="Q15" s="57">
        <f t="shared" si="0"/>
        <v>0</v>
      </c>
      <c r="R15" s="58">
        <v>4</v>
      </c>
      <c r="S15" s="59">
        <v>2</v>
      </c>
    </row>
    <row r="16" s="2" customFormat="1" ht="16.5" spans="1:19">
      <c r="A16" s="14"/>
      <c r="B16" s="13" t="s">
        <v>23</v>
      </c>
      <c r="C16" s="13" t="s">
        <v>36</v>
      </c>
      <c r="D16" s="13">
        <v>380</v>
      </c>
      <c r="E16" s="13">
        <v>66.05</v>
      </c>
      <c r="F16" s="13">
        <v>10</v>
      </c>
      <c r="G16" s="13">
        <v>133.25</v>
      </c>
      <c r="H16" s="13">
        <v>10</v>
      </c>
      <c r="I16" s="13">
        <v>422.78</v>
      </c>
      <c r="J16" s="13">
        <v>23</v>
      </c>
      <c r="K16" s="13">
        <v>0</v>
      </c>
      <c r="L16" s="13">
        <v>0</v>
      </c>
      <c r="M16" s="39"/>
      <c r="N16" s="39"/>
      <c r="O16" s="39"/>
      <c r="P16" s="40"/>
      <c r="Q16" s="57">
        <f t="shared" si="0"/>
        <v>0</v>
      </c>
      <c r="R16" s="58">
        <v>4</v>
      </c>
      <c r="S16" s="59">
        <v>2</v>
      </c>
    </row>
    <row r="17" s="2" customFormat="1" ht="16.5" spans="1:19">
      <c r="A17" s="14"/>
      <c r="B17" s="13" t="s">
        <v>23</v>
      </c>
      <c r="C17" s="13" t="s">
        <v>37</v>
      </c>
      <c r="D17" s="13">
        <v>230</v>
      </c>
      <c r="E17" s="13">
        <v>134.36</v>
      </c>
      <c r="F17" s="13">
        <v>37</v>
      </c>
      <c r="G17" s="13">
        <v>56.83</v>
      </c>
      <c r="H17" s="13">
        <v>5</v>
      </c>
      <c r="I17" s="13">
        <v>631</v>
      </c>
      <c r="J17" s="13">
        <v>27</v>
      </c>
      <c r="K17" s="13">
        <v>93.15</v>
      </c>
      <c r="L17" s="13">
        <v>3</v>
      </c>
      <c r="M17" s="39"/>
      <c r="N17" s="39"/>
      <c r="O17" s="39"/>
      <c r="P17" s="40"/>
      <c r="Q17" s="57">
        <f t="shared" si="0"/>
        <v>0</v>
      </c>
      <c r="R17" s="58">
        <v>3</v>
      </c>
      <c r="S17" s="59">
        <v>2</v>
      </c>
    </row>
    <row r="18" s="2" customFormat="1" ht="16.5" spans="1:19">
      <c r="A18" s="14"/>
      <c r="B18" s="13" t="s">
        <v>23</v>
      </c>
      <c r="C18" s="13" t="s">
        <v>38</v>
      </c>
      <c r="D18" s="13">
        <v>230</v>
      </c>
      <c r="E18" s="13">
        <v>129.02</v>
      </c>
      <c r="F18" s="13">
        <v>18</v>
      </c>
      <c r="G18" s="13">
        <v>98.89</v>
      </c>
      <c r="H18" s="13">
        <v>11</v>
      </c>
      <c r="I18" s="13">
        <v>49.65</v>
      </c>
      <c r="J18" s="13">
        <v>3</v>
      </c>
      <c r="K18" s="13">
        <v>0</v>
      </c>
      <c r="L18" s="13">
        <v>0</v>
      </c>
      <c r="M18" s="39"/>
      <c r="N18" s="39"/>
      <c r="O18" s="39"/>
      <c r="P18" s="40"/>
      <c r="Q18" s="57">
        <f t="shared" si="0"/>
        <v>0</v>
      </c>
      <c r="R18" s="58">
        <v>3</v>
      </c>
      <c r="S18" s="59">
        <v>2</v>
      </c>
    </row>
    <row r="19" s="2" customFormat="1" ht="16.5" spans="1:19">
      <c r="A19" s="14"/>
      <c r="B19" s="13" t="s">
        <v>23</v>
      </c>
      <c r="C19" s="13" t="s">
        <v>39</v>
      </c>
      <c r="D19" s="13">
        <v>400</v>
      </c>
      <c r="E19" s="13">
        <v>7.86</v>
      </c>
      <c r="F19" s="13">
        <v>2</v>
      </c>
      <c r="G19" s="13">
        <v>8.99</v>
      </c>
      <c r="H19" s="13">
        <v>1</v>
      </c>
      <c r="I19" s="13">
        <v>17.74</v>
      </c>
      <c r="J19" s="13">
        <v>1</v>
      </c>
      <c r="K19" s="13">
        <v>0</v>
      </c>
      <c r="L19" s="13">
        <v>0</v>
      </c>
      <c r="M19" s="39"/>
      <c r="N19" s="39"/>
      <c r="O19" s="39"/>
      <c r="P19" s="40"/>
      <c r="Q19" s="57">
        <f t="shared" si="0"/>
        <v>0</v>
      </c>
      <c r="R19" s="60">
        <v>3</v>
      </c>
      <c r="S19" s="59">
        <v>2</v>
      </c>
    </row>
    <row r="20" s="1" customFormat="1" ht="14.25" spans="1:19">
      <c r="A20" s="16" t="s">
        <v>40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3"/>
      <c r="N20" s="44"/>
      <c r="O20" s="45"/>
      <c r="P20" s="45"/>
      <c r="Q20" s="61">
        <f>SUM(Q4:Q19)</f>
        <v>0</v>
      </c>
      <c r="R20" s="62"/>
      <c r="S20" s="62"/>
    </row>
    <row r="21" ht="28.5" spans="1:19">
      <c r="A21" s="17"/>
      <c r="B21" s="18"/>
      <c r="C21" s="18"/>
      <c r="D21" s="18"/>
      <c r="E21" s="18"/>
      <c r="F21" s="19"/>
      <c r="G21" s="19"/>
      <c r="H21" s="19"/>
      <c r="I21" s="19"/>
      <c r="J21" s="22"/>
      <c r="K21" s="22"/>
      <c r="L21" s="46" t="s">
        <v>41</v>
      </c>
      <c r="M21" s="47" t="s">
        <v>42</v>
      </c>
      <c r="N21" s="48"/>
      <c r="O21" s="48" t="s">
        <v>2</v>
      </c>
      <c r="P21" s="48" t="s">
        <v>43</v>
      </c>
      <c r="Q21" s="48" t="s">
        <v>4</v>
      </c>
      <c r="R21" s="63" t="s">
        <v>44</v>
      </c>
      <c r="S21" s="63"/>
    </row>
    <row r="22" ht="14.25" spans="1:19">
      <c r="A22" s="20" t="s">
        <v>45</v>
      </c>
      <c r="B22" s="19"/>
      <c r="C22" s="20"/>
      <c r="D22" s="20"/>
      <c r="E22" s="20"/>
      <c r="F22" s="21"/>
      <c r="G22" s="22"/>
      <c r="H22" s="21"/>
      <c r="I22" s="22"/>
      <c r="J22" s="22"/>
      <c r="K22" s="22"/>
      <c r="L22" s="46"/>
      <c r="M22" s="47" t="s">
        <v>46</v>
      </c>
      <c r="N22" s="48"/>
      <c r="O22" s="48">
        <v>200</v>
      </c>
      <c r="P22" s="49"/>
      <c r="Q22" s="64">
        <f>O22*P22/10000</f>
        <v>0</v>
      </c>
      <c r="R22" s="65"/>
      <c r="S22" s="65"/>
    </row>
    <row r="23" ht="14.25" spans="1:19">
      <c r="A23" s="23" t="s">
        <v>47</v>
      </c>
      <c r="B23" s="23"/>
      <c r="C23" s="23"/>
      <c r="D23" s="23"/>
      <c r="E23" s="23"/>
      <c r="F23" s="23"/>
      <c r="G23" s="22"/>
      <c r="H23" s="21"/>
      <c r="I23" s="22"/>
      <c r="J23" s="22"/>
      <c r="K23" s="22"/>
      <c r="L23" s="46"/>
      <c r="M23" s="47" t="s">
        <v>48</v>
      </c>
      <c r="N23" s="48"/>
      <c r="O23" s="48">
        <v>241</v>
      </c>
      <c r="P23" s="49"/>
      <c r="Q23" s="64">
        <f>O23*P23/10000</f>
        <v>0</v>
      </c>
      <c r="R23" s="65"/>
      <c r="S23" s="65"/>
    </row>
    <row r="24" ht="16.5" spans="1:19">
      <c r="A24" s="17" t="s">
        <v>49</v>
      </c>
      <c r="B24" s="17"/>
      <c r="C24" s="17"/>
      <c r="D24" s="17"/>
      <c r="E24" s="17"/>
      <c r="F24" s="24"/>
      <c r="G24" s="25"/>
      <c r="H24" s="24"/>
      <c r="I24" s="25"/>
      <c r="J24" s="22"/>
      <c r="K24" s="22"/>
      <c r="L24" s="46"/>
      <c r="M24" s="47" t="s">
        <v>50</v>
      </c>
      <c r="N24" s="48"/>
      <c r="O24" s="48">
        <v>3310</v>
      </c>
      <c r="P24" s="49"/>
      <c r="Q24" s="64">
        <f>O24*P24/10000</f>
        <v>0</v>
      </c>
      <c r="R24" s="65"/>
      <c r="S24" s="65"/>
    </row>
    <row r="25" ht="16.5" spans="1:19">
      <c r="A25" s="17" t="s">
        <v>51</v>
      </c>
      <c r="B25" s="17"/>
      <c r="C25" s="17"/>
      <c r="D25" s="17"/>
      <c r="E25" s="17"/>
      <c r="F25" s="24"/>
      <c r="G25" s="25"/>
      <c r="H25" s="24"/>
      <c r="I25" s="25"/>
      <c r="J25" s="22"/>
      <c r="K25" s="22"/>
      <c r="L25" s="46"/>
      <c r="M25" s="47" t="s">
        <v>52</v>
      </c>
      <c r="N25" s="48"/>
      <c r="O25" s="48">
        <v>610</v>
      </c>
      <c r="P25" s="49"/>
      <c r="Q25" s="64">
        <f>O25*P25/10000</f>
        <v>0</v>
      </c>
      <c r="R25" s="66"/>
      <c r="S25" s="67"/>
    </row>
    <row r="26" ht="16.5" spans="1:19">
      <c r="A26" s="26" t="s">
        <v>53</v>
      </c>
      <c r="B26" s="19"/>
      <c r="C26" s="19"/>
      <c r="D26" s="19"/>
      <c r="E26" s="19"/>
      <c r="F26" s="24"/>
      <c r="G26" s="25"/>
      <c r="H26" s="24"/>
      <c r="I26" s="25"/>
      <c r="J26" s="22"/>
      <c r="K26" s="22"/>
      <c r="L26" s="50" t="s">
        <v>54</v>
      </c>
      <c r="M26" s="51"/>
      <c r="N26" s="51"/>
      <c r="O26" s="51"/>
      <c r="P26" s="52"/>
      <c r="Q26" s="68">
        <f>Q20+Q22+Q23+Q24+Q25</f>
        <v>0</v>
      </c>
      <c r="R26" s="69"/>
      <c r="S26" s="69"/>
    </row>
    <row r="27" ht="16.5" spans="1:19">
      <c r="A27" s="26" t="s">
        <v>55</v>
      </c>
      <c r="B27" s="19"/>
      <c r="C27" s="19"/>
      <c r="D27" s="19"/>
      <c r="E27" s="19"/>
      <c r="F27" s="24"/>
      <c r="G27" s="25"/>
      <c r="H27" s="24"/>
      <c r="I27" s="25"/>
      <c r="J27" s="24"/>
      <c r="K27" s="25"/>
      <c r="L27" s="24"/>
      <c r="M27" s="25"/>
      <c r="N27" s="25"/>
      <c r="O27" s="25"/>
      <c r="P27" s="25"/>
      <c r="Q27" s="24"/>
      <c r="R27" s="69"/>
      <c r="S27" s="69"/>
    </row>
    <row r="28" ht="16.5" spans="1:19">
      <c r="A28" s="26" t="s">
        <v>56</v>
      </c>
      <c r="B28" s="19"/>
      <c r="C28" s="19"/>
      <c r="D28" s="19"/>
      <c r="E28" s="19"/>
      <c r="F28" s="24"/>
      <c r="G28" s="25"/>
      <c r="H28" s="24"/>
      <c r="I28" s="25"/>
      <c r="J28" s="24"/>
      <c r="K28" s="25"/>
      <c r="L28" s="24"/>
      <c r="M28" s="25"/>
      <c r="N28" s="25"/>
      <c r="O28" s="25"/>
      <c r="P28" s="25"/>
      <c r="Q28" s="24"/>
      <c r="R28" s="69"/>
      <c r="S28" s="69"/>
    </row>
    <row r="29" s="3" customFormat="1" ht="16.5" spans="1:19">
      <c r="A29" s="26" t="s">
        <v>57</v>
      </c>
      <c r="B29" s="19"/>
      <c r="C29" s="19"/>
      <c r="D29" s="19"/>
      <c r="E29" s="19"/>
      <c r="F29" s="24"/>
      <c r="G29" s="25"/>
      <c r="H29" s="24"/>
      <c r="I29" s="25"/>
      <c r="J29" s="24"/>
      <c r="K29" s="25"/>
      <c r="L29" s="24"/>
      <c r="M29" s="25"/>
      <c r="N29" s="25"/>
      <c r="O29" s="25"/>
      <c r="P29" s="25"/>
      <c r="Q29" s="24"/>
      <c r="R29" s="69"/>
      <c r="S29" s="69"/>
    </row>
    <row r="30" ht="19" customHeight="1" spans="1:19">
      <c r="A30" s="27" t="s">
        <v>58</v>
      </c>
      <c r="B30" s="27"/>
      <c r="C30" s="27"/>
      <c r="D30" s="27"/>
      <c r="E30" s="27"/>
      <c r="F30" s="28"/>
      <c r="G30" s="27"/>
      <c r="H30" s="28"/>
      <c r="I30" s="27"/>
      <c r="J30" s="28"/>
      <c r="K30" s="27"/>
      <c r="L30" s="28"/>
      <c r="M30" s="27"/>
      <c r="N30" s="27"/>
      <c r="O30" s="27"/>
      <c r="P30" s="27"/>
      <c r="Q30" s="28"/>
      <c r="R30" s="27"/>
      <c r="S30" s="27"/>
    </row>
    <row r="31" ht="18" customHeight="1" spans="1:19">
      <c r="A31" s="27" t="s">
        <v>59</v>
      </c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7"/>
      <c r="O31" s="27"/>
      <c r="P31" s="27"/>
      <c r="Q31" s="28"/>
      <c r="R31" s="27"/>
      <c r="S31" s="27"/>
    </row>
    <row r="32" ht="15" customHeight="1" spans="1:19">
      <c r="A32" s="29" t="s">
        <v>60</v>
      </c>
      <c r="B32" s="29"/>
      <c r="C32" s="29"/>
      <c r="D32" s="29"/>
      <c r="E32" s="29"/>
      <c r="F32" s="24"/>
      <c r="G32" s="25"/>
      <c r="H32" s="24"/>
      <c r="I32" s="25"/>
      <c r="J32" s="24"/>
      <c r="K32" s="25"/>
      <c r="L32" s="24"/>
      <c r="M32" s="25"/>
      <c r="N32" s="25"/>
      <c r="O32" s="25"/>
      <c r="P32" s="25"/>
      <c r="Q32" s="24"/>
      <c r="R32" s="69"/>
      <c r="S32" s="69"/>
    </row>
    <row r="33" ht="6.75" customHeight="1" spans="1:19">
      <c r="A33" s="29"/>
      <c r="B33" s="29"/>
      <c r="C33" s="29"/>
      <c r="D33" s="29"/>
      <c r="E33" s="29"/>
      <c r="F33" s="24"/>
      <c r="G33" s="25"/>
      <c r="H33" s="24"/>
      <c r="I33" s="25"/>
      <c r="J33" s="24"/>
      <c r="K33" s="25"/>
      <c r="L33" s="24"/>
      <c r="M33" s="25"/>
      <c r="N33" s="25"/>
      <c r="O33" s="25"/>
      <c r="P33" s="25"/>
      <c r="Q33" s="24"/>
      <c r="R33" s="69"/>
      <c r="S33" s="69"/>
    </row>
    <row r="34" customHeight="1" spans="1:19">
      <c r="A34" s="29" t="s">
        <v>61</v>
      </c>
      <c r="B34" s="29"/>
      <c r="C34" s="29"/>
      <c r="D34" s="29"/>
      <c r="E34" s="29"/>
      <c r="F34" s="24"/>
      <c r="G34" s="25"/>
      <c r="H34" s="24"/>
      <c r="I34" s="25"/>
      <c r="J34" s="24"/>
      <c r="K34" s="25"/>
      <c r="L34" s="24"/>
      <c r="M34" s="25"/>
      <c r="N34" s="25"/>
      <c r="O34" s="25"/>
      <c r="P34" s="25"/>
      <c r="Q34" s="24"/>
      <c r="R34" s="69"/>
      <c r="S34" s="69"/>
    </row>
    <row r="35" ht="10.5" customHeight="1" spans="1:19">
      <c r="A35" s="29"/>
      <c r="B35" s="29"/>
      <c r="C35" s="29"/>
      <c r="D35" s="29"/>
      <c r="E35" s="29"/>
      <c r="F35" s="24"/>
      <c r="G35" s="25"/>
      <c r="H35" s="24"/>
      <c r="I35" s="25"/>
      <c r="J35" s="24"/>
      <c r="K35" s="25"/>
      <c r="L35" s="24"/>
      <c r="M35" s="25"/>
      <c r="N35" s="25"/>
      <c r="O35" s="25"/>
      <c r="P35" s="25"/>
      <c r="Q35" s="24"/>
      <c r="R35" s="69"/>
      <c r="S35" s="69"/>
    </row>
    <row r="36" ht="16.5" spans="1:19">
      <c r="A36" s="29" t="s">
        <v>62</v>
      </c>
      <c r="B36" s="29"/>
      <c r="C36" s="29"/>
      <c r="D36" s="29"/>
      <c r="E36" s="29"/>
      <c r="F36" s="24"/>
      <c r="G36" s="25"/>
      <c r="H36" s="24"/>
      <c r="I36" s="25"/>
      <c r="J36" s="24"/>
      <c r="K36" s="25"/>
      <c r="L36" s="24"/>
      <c r="M36" s="25"/>
      <c r="N36" s="25"/>
      <c r="O36" s="25"/>
      <c r="P36" s="25"/>
      <c r="Q36" s="24"/>
      <c r="R36" s="69"/>
      <c r="S36" s="69"/>
    </row>
    <row r="37" ht="16.5" spans="1:19">
      <c r="A37" s="17"/>
      <c r="B37" s="19"/>
      <c r="C37" s="19"/>
      <c r="D37" s="19"/>
      <c r="E37" s="19"/>
      <c r="F37" s="30"/>
      <c r="G37" s="31"/>
      <c r="H37" s="30"/>
      <c r="I37" s="31"/>
      <c r="J37" s="30"/>
      <c r="K37" s="31"/>
      <c r="L37" s="30"/>
      <c r="M37" s="31"/>
      <c r="N37" s="31"/>
      <c r="O37" s="31"/>
      <c r="P37" s="31"/>
      <c r="Q37" s="30"/>
      <c r="R37" s="17"/>
      <c r="S37" s="17"/>
    </row>
    <row r="38" spans="6:17">
      <c r="F38" s="32"/>
      <c r="G38" s="33"/>
      <c r="H38" s="32"/>
      <c r="I38" s="33"/>
      <c r="J38" s="32"/>
      <c r="K38" s="33"/>
      <c r="L38" s="32"/>
      <c r="M38" s="33"/>
      <c r="N38" s="33"/>
      <c r="O38" s="33"/>
      <c r="P38" s="33"/>
      <c r="Q38" s="32"/>
    </row>
    <row r="39" spans="6:17">
      <c r="F39" s="32"/>
      <c r="G39" s="33"/>
      <c r="H39" s="32"/>
      <c r="I39" s="33"/>
      <c r="J39" s="32"/>
      <c r="K39" s="33"/>
      <c r="L39" s="32"/>
      <c r="M39" s="33"/>
      <c r="N39" s="33"/>
      <c r="O39" s="33"/>
      <c r="P39" s="33"/>
      <c r="Q39" s="32"/>
    </row>
    <row r="40" spans="6:17">
      <c r="F40" s="32"/>
      <c r="G40" s="33"/>
      <c r="H40" s="32"/>
      <c r="I40" s="33"/>
      <c r="J40" s="32"/>
      <c r="K40" s="33"/>
      <c r="L40" s="32"/>
      <c r="M40" s="33"/>
      <c r="N40" s="33"/>
      <c r="O40" s="33"/>
      <c r="P40" s="33"/>
      <c r="Q40" s="32"/>
    </row>
    <row r="41" spans="6:17">
      <c r="F41" s="32"/>
      <c r="G41" s="33"/>
      <c r="H41" s="32"/>
      <c r="I41" s="33"/>
      <c r="J41" s="32"/>
      <c r="K41" s="33"/>
      <c r="L41" s="32"/>
      <c r="M41" s="33"/>
      <c r="N41" s="33"/>
      <c r="O41" s="33"/>
      <c r="P41" s="33"/>
      <c r="Q41" s="32"/>
    </row>
    <row r="42" spans="6:17">
      <c r="F42" s="32"/>
      <c r="G42" s="33"/>
      <c r="H42" s="32"/>
      <c r="I42" s="33"/>
      <c r="J42" s="32"/>
      <c r="K42" s="33"/>
      <c r="L42" s="32"/>
      <c r="M42" s="33"/>
      <c r="N42" s="33"/>
      <c r="O42" s="33"/>
      <c r="P42" s="33"/>
      <c r="Q42" s="32"/>
    </row>
    <row r="43" spans="6:17">
      <c r="F43" s="32"/>
      <c r="G43" s="33"/>
      <c r="H43" s="32"/>
      <c r="I43" s="33"/>
      <c r="J43" s="32"/>
      <c r="K43" s="33"/>
      <c r="L43" s="32"/>
      <c r="M43" s="33"/>
      <c r="N43" s="33"/>
      <c r="O43" s="33"/>
      <c r="P43" s="33"/>
      <c r="Q43" s="32"/>
    </row>
    <row r="44" spans="6:17">
      <c r="F44" s="32"/>
      <c r="G44" s="33"/>
      <c r="H44" s="32"/>
      <c r="I44" s="33"/>
      <c r="J44" s="32"/>
      <c r="K44" s="33"/>
      <c r="L44" s="32"/>
      <c r="M44" s="33"/>
      <c r="N44" s="33"/>
      <c r="O44" s="33"/>
      <c r="P44" s="33"/>
      <c r="Q44" s="32"/>
    </row>
    <row r="45" spans="6:17">
      <c r="F45" s="32"/>
      <c r="G45" s="33"/>
      <c r="H45" s="32"/>
      <c r="I45" s="33"/>
      <c r="J45" s="32"/>
      <c r="K45" s="33"/>
      <c r="L45" s="32"/>
      <c r="M45" s="33"/>
      <c r="N45" s="33"/>
      <c r="O45" s="33"/>
      <c r="P45" s="33"/>
      <c r="Q45" s="32"/>
    </row>
    <row r="46" spans="6:17">
      <c r="F46" s="32"/>
      <c r="G46" s="33"/>
      <c r="H46" s="32"/>
      <c r="I46" s="33"/>
      <c r="J46" s="32"/>
      <c r="K46" s="33"/>
      <c r="L46" s="32"/>
      <c r="M46" s="33"/>
      <c r="N46" s="33"/>
      <c r="O46" s="33"/>
      <c r="P46" s="33"/>
      <c r="Q46" s="32"/>
    </row>
    <row r="47" spans="6:17">
      <c r="F47" s="32"/>
      <c r="G47" s="33"/>
      <c r="H47" s="32"/>
      <c r="I47" s="33"/>
      <c r="J47" s="32"/>
      <c r="K47" s="33"/>
      <c r="L47" s="32"/>
      <c r="M47" s="33"/>
      <c r="N47" s="33"/>
      <c r="O47" s="33"/>
      <c r="P47" s="33"/>
      <c r="Q47" s="32"/>
    </row>
    <row r="48" spans="6:17">
      <c r="F48" s="32"/>
      <c r="G48" s="33"/>
      <c r="H48" s="32"/>
      <c r="I48" s="33"/>
      <c r="J48" s="32"/>
      <c r="K48" s="33"/>
      <c r="L48" s="32"/>
      <c r="M48" s="33"/>
      <c r="N48" s="33"/>
      <c r="O48" s="33"/>
      <c r="P48" s="33"/>
      <c r="Q48" s="32"/>
    </row>
    <row r="49" spans="6:17">
      <c r="F49" s="32"/>
      <c r="G49" s="33"/>
      <c r="H49" s="32"/>
      <c r="I49" s="33"/>
      <c r="J49" s="32"/>
      <c r="K49" s="33"/>
      <c r="L49" s="32"/>
      <c r="M49" s="33"/>
      <c r="N49" s="33"/>
      <c r="O49" s="33"/>
      <c r="P49" s="33"/>
      <c r="Q49" s="32"/>
    </row>
    <row r="50" spans="6:17">
      <c r="F50" s="32"/>
      <c r="G50" s="33"/>
      <c r="H50" s="32"/>
      <c r="I50" s="33"/>
      <c r="J50" s="32"/>
      <c r="K50" s="33"/>
      <c r="L50" s="32"/>
      <c r="M50" s="33"/>
      <c r="N50" s="33"/>
      <c r="O50" s="33"/>
      <c r="P50" s="33"/>
      <c r="Q50" s="32"/>
    </row>
    <row r="51" spans="6:17">
      <c r="F51" s="32"/>
      <c r="G51" s="33"/>
      <c r="H51" s="32"/>
      <c r="I51" s="33"/>
      <c r="J51" s="32"/>
      <c r="K51" s="33"/>
      <c r="L51" s="32"/>
      <c r="M51" s="33"/>
      <c r="N51" s="33"/>
      <c r="O51" s="33"/>
      <c r="P51" s="33"/>
      <c r="Q51" s="32"/>
    </row>
  </sheetData>
  <protectedRanges>
    <protectedRange sqref="A19" name="区域1_1"/>
    <protectedRange sqref="M4:P4" name="区域2"/>
    <protectedRange sqref="M5:P5" name="区域2_1"/>
    <protectedRange sqref="M6:P6" name="区域2_2"/>
    <protectedRange sqref="M7:P7" name="区域2_3"/>
    <protectedRange sqref="M8:P8" name="区域2_4"/>
    <protectedRange sqref="M9:P9" name="区域2_5"/>
    <protectedRange sqref="M10:P10" name="区域2_6"/>
    <protectedRange sqref="M11:P11" name="区域2_7"/>
    <protectedRange sqref="M13:P13" name="区域2_8"/>
    <protectedRange sqref="M14:P14" name="区域2_9"/>
    <protectedRange sqref="M15:P15" name="区域2_10"/>
    <protectedRange sqref="M16:P16" name="区域2_11"/>
    <protectedRange sqref="M17:P17" name="区域2_12"/>
    <protectedRange sqref="M18:P18" name="区域2_13"/>
    <protectedRange sqref="M19:P19" name="区域2_14"/>
  </protectedRanges>
  <mergeCells count="21">
    <mergeCell ref="A1:S1"/>
    <mergeCell ref="A2:D2"/>
    <mergeCell ref="E2:L2"/>
    <mergeCell ref="M2:P2"/>
    <mergeCell ref="A20:M20"/>
    <mergeCell ref="M21:N21"/>
    <mergeCell ref="R21:S21"/>
    <mergeCell ref="M22:N22"/>
    <mergeCell ref="A23:F23"/>
    <mergeCell ref="M23:N23"/>
    <mergeCell ref="M24:N24"/>
    <mergeCell ref="M25:N25"/>
    <mergeCell ref="R25:S25"/>
    <mergeCell ref="A30:S30"/>
    <mergeCell ref="A31:S31"/>
    <mergeCell ref="A4:A19"/>
    <mergeCell ref="L21:L25"/>
    <mergeCell ref="Q2:Q3"/>
    <mergeCell ref="R2:R3"/>
    <mergeCell ref="S2:S3"/>
    <mergeCell ref="R22:S24"/>
  </mergeCells>
  <conditionalFormatting sqref="C19">
    <cfRule type="duplicateValues" dxfId="0" priority="1"/>
  </conditionalFormatting>
  <pageMargins left="0.196850393700787" right="0.17" top="0.15748031496063" bottom="0.078740157480315" header="0.078740157480315" footer="0.078740157480315"/>
  <pageSetup paperSize="9" scale="85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  <arrUserId title="区域2" rangeCreator="" othersAccessPermission="edit"/>
    <arrUserId title="区域2_1" rangeCreator="" othersAccessPermission="edit"/>
    <arrUserId title="区域2_2" rangeCreator="" othersAccessPermission="edit"/>
    <arrUserId title="区域2_3" rangeCreator="" othersAccessPermission="edit"/>
    <arrUserId title="区域2_4" rangeCreator="" othersAccessPermission="edit"/>
    <arrUserId title="区域2_5" rangeCreator="" othersAccessPermission="edit"/>
    <arrUserId title="区域2_6" rangeCreator="" othersAccessPermission="edit"/>
    <arrUserId title="区域2_7" rangeCreator="" othersAccessPermission="edit"/>
    <arrUserId title="区域2_8" rangeCreator="" othersAccessPermission="edit"/>
    <arrUserId title="区域2_9" rangeCreator="" othersAccessPermission="edit"/>
    <arrUserId title="区域2_10" rangeCreator="" othersAccessPermission="edit"/>
    <arrUserId title="区域2_11" rangeCreator="" othersAccessPermission="edit"/>
    <arrUserId title="区域2_12" rangeCreator="" othersAccessPermission="edit"/>
    <arrUserId title="区域2_13" rangeCreator="" othersAccessPermission="edit"/>
    <arrUserId title="区域2_1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77381</cp:lastModifiedBy>
  <dcterms:created xsi:type="dcterms:W3CDTF">2006-09-16T00:00:00Z</dcterms:created>
  <dcterms:modified xsi:type="dcterms:W3CDTF">2023-07-31T07:00:10Z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2052-12.1.0.15120</vt:lpwstr>
  </property>
</Properties>
</file>